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65" windowWidth="21030" windowHeight="12120" tabRatio="963" activeTab="0"/>
  </bookViews>
  <sheets>
    <sheet name="Cover" sheetId="1" r:id="rId1"/>
    <sheet name="College Level and Attendance" sheetId="2" r:id="rId2"/>
    <sheet name="Ethnicity and Gender" sheetId="3" r:id="rId3"/>
    <sheet name="SummStuSCHbyCrseLvl" sheetId="4" r:id="rId4"/>
    <sheet name="Table_Business" sheetId="5" r:id="rId5"/>
    <sheet name="Table_CLASS" sheetId="6" r:id="rId6"/>
    <sheet name="Table_Education" sheetId="7" r:id="rId7"/>
    <sheet name="Table_Engineering" sheetId="8" r:id="rId8"/>
    <sheet name="Table_Nursing, Sciences" sheetId="9" r:id="rId9"/>
    <sheet name="Table_Urban, Law,Undergrad Stud" sheetId="10" r:id="rId10"/>
    <sheet name="Table_Other, Honors" sheetId="11" r:id="rId11"/>
    <sheet name="Tot_Business" sheetId="12" r:id="rId12"/>
    <sheet name="Tot_CLASS" sheetId="13" r:id="rId13"/>
    <sheet name="Tot_Education" sheetId="14" r:id="rId14"/>
    <sheet name="Tot_Engineerin" sheetId="15" r:id="rId15"/>
    <sheet name="Tot_Nursing, Sciences" sheetId="16" r:id="rId16"/>
    <sheet name="Tot_Urban, Law, Undergrad Stud" sheetId="17" r:id="rId17"/>
    <sheet name="Tot_Other, Honors" sheetId="18" r:id="rId18"/>
    <sheet name="Summary SCH by MTG" sheetId="19" r:id="rId19"/>
    <sheet name="MTG_Business" sheetId="20" r:id="rId20"/>
    <sheet name="MTG_CLASS" sheetId="21" r:id="rId21"/>
    <sheet name="MTG_Education" sheetId="22" r:id="rId22"/>
    <sheet name="MTG_Engineerin" sheetId="23" r:id="rId23"/>
    <sheet name="MTG_Nursing, Sciences" sheetId="24" r:id="rId24"/>
    <sheet name="MTG_Urban, Law, Undergrad Stud" sheetId="25" r:id="rId25"/>
    <sheet name="MTG_Other, Honors" sheetId="26" r:id="rId26"/>
    <sheet name="Sheet40" sheetId="27" state="hidden" r:id="rId27"/>
  </sheets>
  <externalReferences>
    <externalReference r:id="rId30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0">'Cover'!$A$1:$K$56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<sst xmlns="http://schemas.openxmlformats.org/spreadsheetml/2006/main" count="1529" uniqueCount="363">
  <si>
    <t>Undergraduate</t>
  </si>
  <si>
    <t>Law</t>
  </si>
  <si>
    <t>Graduate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</si>
  <si>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</si>
  <si>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</si>
  <si>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</si>
  <si>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</si>
  <si>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</si>
  <si>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</si>
  <si>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Fall 2011</t>
  </si>
  <si>
    <t>Fall 2010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</si>
  <si>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</si>
  <si>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</si>
  <si>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</si>
  <si>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</si>
  <si>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</si>
  <si>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</si>
  <si>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</si>
  <si>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</si>
  <si>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</si>
  <si>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Nursing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</si>
  <si>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</si>
  <si>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</si>
  <si>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</si>
  <si>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</si>
  <si>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</si>
  <si>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</si>
  <si>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</si>
  <si>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</si>
  <si>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</si>
  <si>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</si>
  <si>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</si>
  <si>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</si>
  <si>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Graduate &amp; Law</t>
  </si>
  <si>
    <t>Percent Change</t>
  </si>
  <si>
    <t>--</t>
  </si>
  <si>
    <t>Honors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</si>
  <si>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</si>
  <si>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</si>
  <si>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</si>
  <si>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</si>
  <si>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</si>
  <si>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</si>
  <si>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</si>
  <si>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</si>
  <si>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</si>
  <si>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</si>
  <si>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</si>
  <si>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</si>
  <si>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</si>
  <si>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</si>
  <si>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</si>
  <si>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</si>
  <si>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</si>
  <si>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</si>
  <si>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</si>
  <si>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</si>
  <si>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</si>
  <si>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</si>
  <si>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</si>
  <si>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</si>
  <si>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</si>
  <si>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</si>
  <si>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</si>
  <si>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</si>
  <si>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</si>
  <si>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School of Nursing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</si>
  <si>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</si>
  <si>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</si>
  <si>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</si>
  <si>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</si>
  <si>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</si>
  <si>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</si>
  <si>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Nursing RN</t>
  </si>
  <si>
    <t>NUR</t>
  </si>
  <si>
    <t>Nursing Total</t>
  </si>
  <si>
    <t>College of Business</t>
  </si>
  <si>
    <t>Accounting</t>
  </si>
  <si>
    <t>ACT</t>
  </si>
  <si>
    <t>Business Law</t>
  </si>
  <si>
    <t>BLW</t>
  </si>
  <si>
    <t>AMBA</t>
  </si>
  <si>
    <t>Accelerated Business Administration</t>
  </si>
  <si>
    <t>MBA</t>
  </si>
  <si>
    <t>MKT</t>
  </si>
  <si>
    <t>MLR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</si>
  <si>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</si>
  <si>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</si>
  <si>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</si>
  <si>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</si>
  <si>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</si>
  <si>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</si>
  <si>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</si>
  <si>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</si>
  <si>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</si>
  <si>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</si>
  <si>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FIN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</si>
  <si>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</si>
  <si>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</si>
  <si>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</si>
  <si>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</si>
  <si>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</si>
  <si>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</si>
  <si>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Operations &amp; Supply Chain Managment</t>
  </si>
  <si>
    <t>Operations &amp; Supply Chain Management</t>
  </si>
  <si>
    <t>OSM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</si>
  <si>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</si>
  <si>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</si>
  <si>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</si>
  <si>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</si>
  <si>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</si>
  <si>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</si>
  <si>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</si>
  <si>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</si>
  <si>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Linguistics</t>
  </si>
  <si>
    <t>LIN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</si>
  <si>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</si>
  <si>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</si>
  <si>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</si>
  <si>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</si>
  <si>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</si>
  <si>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</si>
  <si>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</si>
  <si>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</si>
  <si>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</si>
  <si>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</si>
  <si>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</si>
  <si>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</si>
  <si>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</si>
  <si>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</si>
  <si>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</si>
  <si>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</si>
  <si>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</si>
  <si>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</si>
  <si>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</si>
  <si>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</si>
  <si>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</si>
  <si>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</si>
  <si>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</si>
  <si>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</si>
  <si>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</si>
  <si>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</si>
  <si>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</si>
  <si>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</si>
  <si>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</si>
  <si>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</si>
  <si>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</si>
  <si>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</si>
  <si>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</si>
  <si>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</si>
  <si>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</si>
  <si>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</si>
  <si>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</si>
  <si>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</si>
  <si>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</si>
  <si>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</si>
  <si>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</si>
  <si>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</si>
  <si>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</si>
  <si>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</si>
  <si>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</si>
  <si>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</si>
  <si>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</si>
  <si>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</si>
  <si>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</si>
  <si>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</si>
  <si>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</si>
  <si>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</si>
  <si>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</si>
  <si>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</si>
  <si>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THE</t>
  </si>
  <si>
    <t>Dance</t>
  </si>
  <si>
    <t>DAN</t>
  </si>
  <si>
    <t>Theatre &amp; Dance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</si>
  <si>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</si>
  <si>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</si>
  <si>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</si>
  <si>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</si>
  <si>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</si>
  <si>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</si>
  <si>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</si>
  <si>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</si>
  <si>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</si>
  <si>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</si>
  <si>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</si>
  <si>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</si>
  <si>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</si>
  <si>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</si>
  <si>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</si>
  <si>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</si>
  <si>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</si>
  <si>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</si>
  <si>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</si>
  <si>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</si>
  <si>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</si>
  <si>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</si>
  <si>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</si>
  <si>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</si>
  <si>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</si>
  <si>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</si>
  <si>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</si>
  <si>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</si>
  <si>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</si>
  <si>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</si>
  <si>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</si>
  <si>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</si>
  <si>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</si>
  <si>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Other Education</t>
  </si>
  <si>
    <t>EDU</t>
  </si>
  <si>
    <t>Physical Education</t>
  </si>
  <si>
    <t>PE</t>
  </si>
  <si>
    <t>Teacher Education</t>
  </si>
  <si>
    <t>Education U Teach</t>
  </si>
  <si>
    <t>EUT</t>
  </si>
  <si>
    <t>Middle Childhood Education</t>
  </si>
  <si>
    <t>EDM</t>
  </si>
  <si>
    <t>Early Childhood Education</t>
  </si>
  <si>
    <t>ECE</t>
  </si>
  <si>
    <t>Education-SIP</t>
  </si>
  <si>
    <t>EDC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</si>
  <si>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</si>
  <si>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</si>
  <si>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</si>
  <si>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</si>
  <si>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</si>
  <si>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</si>
  <si>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</si>
  <si>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</si>
  <si>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</si>
  <si>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</si>
  <si>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</si>
  <si>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</si>
  <si>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</si>
  <si>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</si>
  <si>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</si>
  <si>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</si>
  <si>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</si>
  <si>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</si>
  <si>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</si>
  <si>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</si>
  <si>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</si>
  <si>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</si>
  <si>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</si>
  <si>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</si>
  <si>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</si>
  <si>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</si>
  <si>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</si>
  <si>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</si>
  <si>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</si>
  <si>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</si>
  <si>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</si>
  <si>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</si>
  <si>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</si>
  <si>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</si>
  <si>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</si>
  <si>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</si>
  <si>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</si>
  <si>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</si>
  <si>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</si>
  <si>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Sciences And Health Professions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</si>
  <si>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</si>
  <si>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</si>
  <si>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</si>
  <si>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</si>
  <si>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</si>
  <si>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</si>
  <si>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</si>
  <si>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</si>
  <si>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</si>
  <si>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</si>
  <si>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</si>
  <si>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</si>
  <si>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</si>
  <si>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</si>
  <si>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</si>
  <si>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</si>
  <si>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</si>
  <si>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</si>
  <si>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</si>
  <si>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</si>
  <si>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</si>
  <si>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</si>
  <si>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</si>
  <si>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</si>
  <si>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</si>
  <si>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</si>
  <si>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</si>
  <si>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</si>
  <si>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</si>
  <si>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</si>
  <si>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</si>
  <si>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</si>
  <si>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</si>
  <si>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</si>
  <si>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</si>
  <si>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</si>
  <si>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</si>
  <si>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</si>
  <si>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</si>
  <si>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</si>
  <si>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</si>
  <si>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</si>
  <si>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</si>
  <si>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</si>
  <si>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</si>
  <si>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Business Freshman Orientation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</si>
  <si>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</si>
  <si>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</si>
  <si>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</si>
  <si>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</si>
  <si>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</si>
  <si>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</si>
  <si>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</si>
  <si>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ESL-Program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</si>
  <si>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</si>
  <si>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</si>
  <si>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</si>
  <si>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</si>
  <si>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</si>
  <si>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</si>
  <si>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</si>
  <si>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</si>
  <si>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</si>
  <si>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Classical and Medieval Studies</t>
  </si>
  <si>
    <t>Slovenian</t>
  </si>
  <si>
    <t>Drama</t>
  </si>
  <si>
    <t>Education-Special Offerings</t>
  </si>
  <si>
    <t>Day</t>
  </si>
  <si>
    <t>Evening</t>
  </si>
  <si>
    <t>Weekend</t>
  </si>
  <si>
    <t>Individually Arranged</t>
  </si>
  <si>
    <t>CSU Total</t>
  </si>
  <si>
    <t>Description</t>
  </si>
  <si>
    <t>COLLEGE</t>
  </si>
  <si>
    <t>GENDER</t>
  </si>
  <si>
    <t>American Indian/Alaska Native</t>
  </si>
  <si>
    <t>Asian</t>
  </si>
  <si>
    <t>Black/African American</t>
  </si>
  <si>
    <t>Hispanic/Latino</t>
  </si>
  <si>
    <t>Native Hawaiian or Other Pacific Island</t>
  </si>
  <si>
    <t>Non Resident Alien</t>
  </si>
  <si>
    <t>Two or more races</t>
  </si>
  <si>
    <t>Unknown</t>
  </si>
  <si>
    <t>White</t>
  </si>
  <si>
    <t>F</t>
  </si>
  <si>
    <t>M</t>
  </si>
  <si>
    <t>U</t>
  </si>
  <si>
    <t>ACADEMIC CAREER</t>
  </si>
  <si>
    <t>UGRD</t>
  </si>
  <si>
    <t>GRAD</t>
  </si>
  <si>
    <t>Fall 2011 Preliminary Enrollment</t>
  </si>
  <si>
    <t>Sciences</t>
  </si>
  <si>
    <t>Fall 2011 Preliminary Summary of Student Credit Hours by Course Level</t>
  </si>
  <si>
    <t xml:space="preserve">Fall 2011 Preliminary Registered Students by Student Credit Hour Distribution </t>
  </si>
  <si>
    <t>Education*</t>
  </si>
  <si>
    <t>Nursing*</t>
  </si>
  <si>
    <t>*Education and Nursing have been adjusted to show Nursing separate from Education for 2010 and 2011.</t>
  </si>
  <si>
    <t>Fall 2011 Preliminary Enrollment by College, Career, Gender and Ethnicity</t>
  </si>
  <si>
    <t>Fall 2011 Preliminary Student Credit Hours and FTE Enrollment</t>
  </si>
  <si>
    <t>Fall 2011 Preliminary Total Student Credit Hours Compared to Prior Year</t>
  </si>
  <si>
    <t>Fall 2011 Preliminary Summary of Student Credit Hours by Meeting Time</t>
  </si>
  <si>
    <t>Fall 2011 Preliminary Student Credit Hours College by Department and Meeting Time</t>
  </si>
  <si>
    <t>Sciences Total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</si>
</sst>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$&quot;#,##0.0"/>
    <numFmt numFmtId="188" formatCode="[$-409]dddd\,\ mmmm\ dd\,\ yyyy"/>
    <numFmt numFmtId="189" formatCode="[$-409]h:mm:ss\ AM/PM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/>
      <top style="medium">
        <color indexed="9"/>
      </top>
      <bottom style="medium"/>
    </border>
    <border>
      <left style="thin"/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thin"/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/>
      <top style="medium">
        <color indexed="8"/>
      </top>
      <bottom style="hair">
        <color indexed="8"/>
      </bottom>
    </border>
    <border>
      <left style="medium"/>
      <right style="thin"/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theme="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medium"/>
      <top style="medium">
        <color indexed="9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thin"/>
      <top style="medium">
        <color indexed="9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thin"/>
      <right>
        <color indexed="63"/>
      </right>
      <top style="medium"/>
      <bottom style="medium">
        <color theme="2"/>
      </bottom>
    </border>
    <border>
      <left>
        <color indexed="63"/>
      </left>
      <right>
        <color indexed="63"/>
      </right>
      <top style="medium"/>
      <bottom style="medium">
        <color theme="2"/>
      </bottom>
    </border>
    <border>
      <left>
        <color indexed="63"/>
      </left>
      <right style="thin"/>
      <top style="medium"/>
      <bottom style="medium">
        <color theme="2"/>
      </bottom>
    </border>
    <border>
      <left>
        <color indexed="63"/>
      </left>
      <right style="medium"/>
      <top style="medium"/>
      <bottom style="medium">
        <color theme="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81" fontId="7" fillId="27" borderId="0">
      <alignment vertical="center"/>
      <protection/>
    </xf>
    <xf numFmtId="0" fontId="43" fillId="28" borderId="1" applyNumberFormat="0" applyAlignment="0" applyProtection="0"/>
    <xf numFmtId="0" fontId="44" fillId="29" borderId="2" applyNumberFormat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27" borderId="0">
      <alignment horizontal="center" vertical="center"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10" fillId="27" borderId="0">
      <alignment/>
      <protection/>
    </xf>
    <xf numFmtId="41" fontId="11" fillId="0" borderId="0">
      <alignment horizontal="right" vertical="center"/>
      <protection/>
    </xf>
    <xf numFmtId="181" fontId="11" fillId="0" borderId="0">
      <alignment horizontal="left" vertical="center" indent="1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6" applyFill="1" applyAlignment="1" applyProtection="1">
      <alignment/>
      <protection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0" fontId="7" fillId="27" borderId="11" xfId="0" applyFont="1" applyFill="1" applyBorder="1" applyAlignment="1">
      <alignment horizontal="left"/>
    </xf>
    <xf numFmtId="0" fontId="7" fillId="27" borderId="11" xfId="0" applyFont="1" applyFill="1" applyBorder="1" applyAlignment="1">
      <alignment horizontal="left" wrapText="1"/>
    </xf>
    <xf numFmtId="0" fontId="7" fillId="27" borderId="11" xfId="0" applyFont="1" applyFill="1" applyBorder="1" applyAlignment="1">
      <alignment horizontal="right"/>
    </xf>
    <xf numFmtId="0" fontId="2" fillId="37" borderId="12" xfId="0" applyFont="1" applyFill="1" applyBorder="1" applyAlignment="1">
      <alignment/>
    </xf>
    <xf numFmtId="177" fontId="2" fillId="37" borderId="12" xfId="0" applyNumberFormat="1" applyFont="1" applyFill="1" applyBorder="1" applyAlignment="1">
      <alignment/>
    </xf>
    <xf numFmtId="176" fontId="2" fillId="37" borderId="12" xfId="0" applyNumberFormat="1" applyFont="1" applyFill="1" applyBorder="1" applyAlignment="1">
      <alignment/>
    </xf>
    <xf numFmtId="0" fontId="7" fillId="27" borderId="11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2" fillId="36" borderId="0" xfId="0" applyFont="1" applyFill="1" applyAlignment="1">
      <alignment/>
    </xf>
    <xf numFmtId="0" fontId="0" fillId="36" borderId="0" xfId="60" applyFill="1" applyBorder="1">
      <alignment/>
      <protection/>
    </xf>
    <xf numFmtId="0" fontId="2" fillId="36" borderId="0" xfId="60" applyFont="1" applyFill="1" applyBorder="1">
      <alignment/>
      <protection/>
    </xf>
    <xf numFmtId="0" fontId="2" fillId="36" borderId="0" xfId="0" applyFont="1" applyFill="1" applyAlignment="1">
      <alignment/>
    </xf>
    <xf numFmtId="41" fontId="11" fillId="0" borderId="13" xfId="66" applyBorder="1">
      <alignment horizontal="right" vertical="center"/>
      <protection/>
    </xf>
    <xf numFmtId="41" fontId="11" fillId="0" borderId="14" xfId="66" applyBorder="1">
      <alignment horizontal="right" vertical="center"/>
      <protection/>
    </xf>
    <xf numFmtId="41" fontId="11" fillId="0" borderId="15" xfId="66" applyBorder="1">
      <alignment horizontal="right" vertical="center"/>
      <protection/>
    </xf>
    <xf numFmtId="0" fontId="10" fillId="27" borderId="16" xfId="49" applyBorder="1">
      <alignment horizontal="center" vertical="center"/>
      <protection/>
    </xf>
    <xf numFmtId="181" fontId="11" fillId="0" borderId="17" xfId="67" applyBorder="1">
      <alignment horizontal="left" vertical="center" indent="1"/>
      <protection/>
    </xf>
    <xf numFmtId="41" fontId="11" fillId="0" borderId="18" xfId="66" applyBorder="1">
      <alignment horizontal="right" vertical="center"/>
      <protection/>
    </xf>
    <xf numFmtId="181" fontId="11" fillId="0" borderId="19" xfId="67" applyBorder="1">
      <alignment horizontal="left" vertical="center" indent="1"/>
      <protection/>
    </xf>
    <xf numFmtId="41" fontId="11" fillId="0" borderId="20" xfId="66" applyBorder="1">
      <alignment horizontal="right" vertical="center"/>
      <protection/>
    </xf>
    <xf numFmtId="41" fontId="11" fillId="0" borderId="21" xfId="66" applyBorder="1">
      <alignment horizontal="right" vertical="center"/>
      <protection/>
    </xf>
    <xf numFmtId="41" fontId="11" fillId="0" borderId="22" xfId="66" applyBorder="1">
      <alignment horizontal="right" vertical="center"/>
      <protection/>
    </xf>
    <xf numFmtId="41" fontId="11" fillId="0" borderId="23" xfId="66" applyBorder="1">
      <alignment horizontal="right" vertical="center"/>
      <protection/>
    </xf>
    <xf numFmtId="181" fontId="7" fillId="27" borderId="24" xfId="40" applyBorder="1">
      <alignment vertical="center"/>
      <protection/>
    </xf>
    <xf numFmtId="181" fontId="7" fillId="27" borderId="25" xfId="40" applyBorder="1">
      <alignment vertical="center"/>
      <protection/>
    </xf>
    <xf numFmtId="181" fontId="7" fillId="27" borderId="26" xfId="40" applyBorder="1">
      <alignment vertical="center"/>
      <protection/>
    </xf>
    <xf numFmtId="181" fontId="7" fillId="27" borderId="27" xfId="40" applyBorder="1">
      <alignment vertical="center"/>
      <protection/>
    </xf>
    <xf numFmtId="181" fontId="7" fillId="27" borderId="28" xfId="40" applyBorder="1">
      <alignment vertical="center"/>
      <protection/>
    </xf>
    <xf numFmtId="181" fontId="11" fillId="0" borderId="29" xfId="67" applyBorder="1">
      <alignment horizontal="left" vertical="center" indent="1"/>
      <protection/>
    </xf>
    <xf numFmtId="41" fontId="11" fillId="0" borderId="30" xfId="66" applyBorder="1">
      <alignment horizontal="right" vertical="center"/>
      <protection/>
    </xf>
    <xf numFmtId="41" fontId="11" fillId="0" borderId="31" xfId="66" applyBorder="1">
      <alignment horizontal="right" vertical="center"/>
      <protection/>
    </xf>
    <xf numFmtId="41" fontId="11" fillId="0" borderId="32" xfId="66" applyBorder="1">
      <alignment horizontal="right" vertical="center"/>
      <protection/>
    </xf>
    <xf numFmtId="41" fontId="11" fillId="0" borderId="33" xfId="66" applyBorder="1">
      <alignment horizontal="right" vertical="center"/>
      <protection/>
    </xf>
    <xf numFmtId="0" fontId="10" fillId="27" borderId="34" xfId="65" applyBorder="1" applyAlignment="1">
      <alignment horizontal="left"/>
      <protection/>
    </xf>
    <xf numFmtId="0" fontId="10" fillId="27" borderId="35" xfId="65" applyBorder="1" applyAlignment="1">
      <alignment horizontal="right"/>
      <protection/>
    </xf>
    <xf numFmtId="0" fontId="10" fillId="27" borderId="36" xfId="65" applyBorder="1" applyAlignment="1">
      <alignment horizontal="right"/>
      <protection/>
    </xf>
    <xf numFmtId="0" fontId="10" fillId="27" borderId="37" xfId="65" applyBorder="1" applyAlignment="1">
      <alignment horizontal="right"/>
      <protection/>
    </xf>
    <xf numFmtId="0" fontId="10" fillId="27" borderId="38" xfId="65" applyBorder="1" applyAlignment="1">
      <alignment horizontal="right"/>
      <protection/>
    </xf>
    <xf numFmtId="0" fontId="7" fillId="27" borderId="35" xfId="0" applyFont="1" applyFill="1" applyBorder="1" applyAlignment="1">
      <alignment horizontal="right"/>
    </xf>
    <xf numFmtId="0" fontId="7" fillId="27" borderId="37" xfId="0" applyFont="1" applyFill="1" applyBorder="1" applyAlignment="1">
      <alignment horizontal="right"/>
    </xf>
    <xf numFmtId="41" fontId="11" fillId="0" borderId="39" xfId="66" applyBorder="1">
      <alignment horizontal="right" vertical="center"/>
      <protection/>
    </xf>
    <xf numFmtId="41" fontId="11" fillId="0" borderId="40" xfId="66" applyBorder="1">
      <alignment horizontal="right" vertical="center"/>
      <protection/>
    </xf>
    <xf numFmtId="41" fontId="11" fillId="0" borderId="41" xfId="66" applyBorder="1">
      <alignment horizontal="right" vertical="center"/>
      <protection/>
    </xf>
    <xf numFmtId="41" fontId="11" fillId="0" borderId="42" xfId="66" applyBorder="1">
      <alignment horizontal="right" vertical="center"/>
      <protection/>
    </xf>
    <xf numFmtId="0" fontId="7" fillId="27" borderId="16" xfId="0" applyFont="1" applyFill="1" applyBorder="1" applyAlignment="1">
      <alignment/>
    </xf>
    <xf numFmtId="0" fontId="7" fillId="27" borderId="34" xfId="0" applyFont="1" applyFill="1" applyBorder="1" applyAlignment="1">
      <alignment/>
    </xf>
    <xf numFmtId="0" fontId="7" fillId="27" borderId="38" xfId="0" applyFont="1" applyFill="1" applyBorder="1" applyAlignment="1">
      <alignment horizontal="right"/>
    </xf>
    <xf numFmtId="41" fontId="11" fillId="0" borderId="43" xfId="66" applyBorder="1" applyAlignment="1">
      <alignment horizontal="left" vertical="center" indent="1"/>
      <protection/>
    </xf>
    <xf numFmtId="41" fontId="11" fillId="0" borderId="44" xfId="66" applyBorder="1">
      <alignment horizontal="right" vertical="center"/>
      <protection/>
    </xf>
    <xf numFmtId="41" fontId="11" fillId="0" borderId="45" xfId="66" applyBorder="1" applyAlignment="1">
      <alignment horizontal="left" vertical="center" indent="1"/>
      <protection/>
    </xf>
    <xf numFmtId="41" fontId="11" fillId="0" borderId="46" xfId="66" applyBorder="1">
      <alignment horizontal="right" vertical="center"/>
      <protection/>
    </xf>
    <xf numFmtId="41" fontId="11" fillId="0" borderId="47" xfId="66" applyBorder="1" applyAlignment="1">
      <alignment horizontal="left" vertical="center" indent="1"/>
      <protection/>
    </xf>
    <xf numFmtId="41" fontId="11" fillId="0" borderId="48" xfId="66" applyBorder="1">
      <alignment horizontal="right" vertical="center"/>
      <protection/>
    </xf>
    <xf numFmtId="41" fontId="11" fillId="0" borderId="49" xfId="66" applyBorder="1">
      <alignment horizontal="right" vertical="center"/>
      <protection/>
    </xf>
    <xf numFmtId="41" fontId="11" fillId="0" borderId="50" xfId="66" applyBorder="1">
      <alignment horizontal="right" vertical="center"/>
      <protection/>
    </xf>
    <xf numFmtId="0" fontId="7" fillId="27" borderId="51" xfId="0" applyFont="1" applyFill="1" applyBorder="1" applyAlignment="1">
      <alignment/>
    </xf>
    <xf numFmtId="3" fontId="7" fillId="27" borderId="25" xfId="0" applyNumberFormat="1" applyFont="1" applyFill="1" applyBorder="1" applyAlignment="1">
      <alignment/>
    </xf>
    <xf numFmtId="3" fontId="7" fillId="27" borderId="27" xfId="0" applyNumberFormat="1" applyFont="1" applyFill="1" applyBorder="1" applyAlignment="1">
      <alignment/>
    </xf>
    <xf numFmtId="0" fontId="7" fillId="27" borderId="25" xfId="0" applyFont="1" applyFill="1" applyBorder="1" applyAlignment="1">
      <alignment/>
    </xf>
    <xf numFmtId="0" fontId="7" fillId="27" borderId="28" xfId="0" applyFont="1" applyFill="1" applyBorder="1" applyAlignment="1">
      <alignment/>
    </xf>
    <xf numFmtId="0" fontId="6" fillId="36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7" fillId="38" borderId="10" xfId="0" applyFont="1" applyFill="1" applyBorder="1" applyAlignment="1">
      <alignment vertical="center"/>
    </xf>
    <xf numFmtId="0" fontId="57" fillId="38" borderId="10" xfId="0" applyFont="1" applyFill="1" applyBorder="1" applyAlignment="1">
      <alignment horizontal="center" vertical="center"/>
    </xf>
    <xf numFmtId="3" fontId="57" fillId="38" borderId="10" xfId="0" applyNumberFormat="1" applyFont="1" applyFill="1" applyBorder="1" applyAlignment="1">
      <alignment vertical="center"/>
    </xf>
    <xf numFmtId="0" fontId="14" fillId="39" borderId="10" xfId="61" applyFont="1" applyFill="1" applyBorder="1" applyAlignment="1">
      <alignment horizontal="center"/>
      <protection/>
    </xf>
    <xf numFmtId="0" fontId="14" fillId="39" borderId="10" xfId="61" applyFont="1" applyFill="1" applyBorder="1" applyAlignment="1">
      <alignment horizontal="center" textRotation="90" wrapText="1"/>
      <protection/>
    </xf>
    <xf numFmtId="0" fontId="32" fillId="40" borderId="52" xfId="61" applyFont="1" applyFill="1" applyBorder="1" applyAlignment="1">
      <alignment wrapText="1"/>
      <protection/>
    </xf>
    <xf numFmtId="0" fontId="33" fillId="40" borderId="53" xfId="0" applyFont="1" applyFill="1" applyBorder="1" applyAlignment="1">
      <alignment/>
    </xf>
    <xf numFmtId="0" fontId="33" fillId="40" borderId="54" xfId="0" applyFont="1" applyFill="1" applyBorder="1" applyAlignment="1">
      <alignment/>
    </xf>
    <xf numFmtId="3" fontId="34" fillId="40" borderId="10" xfId="61" applyNumberFormat="1" applyFont="1" applyFill="1" applyBorder="1" applyAlignment="1">
      <alignment horizontal="right" wrapText="1"/>
      <protection/>
    </xf>
    <xf numFmtId="0" fontId="34" fillId="0" borderId="55" xfId="61" applyFont="1" applyFill="1" applyBorder="1" applyAlignment="1">
      <alignment wrapText="1"/>
      <protection/>
    </xf>
    <xf numFmtId="0" fontId="32" fillId="41" borderId="10" xfId="61" applyFont="1" applyFill="1" applyBorder="1" applyAlignment="1">
      <alignment wrapText="1"/>
      <protection/>
    </xf>
    <xf numFmtId="0" fontId="34" fillId="41" borderId="10" xfId="61" applyFont="1" applyFill="1" applyBorder="1" applyAlignment="1">
      <alignment wrapText="1"/>
      <protection/>
    </xf>
    <xf numFmtId="3" fontId="34" fillId="41" borderId="10" xfId="61" applyNumberFormat="1" applyFont="1" applyFill="1" applyBorder="1" applyAlignment="1">
      <alignment horizontal="right" wrapText="1"/>
      <protection/>
    </xf>
    <xf numFmtId="0" fontId="33" fillId="0" borderId="56" xfId="0" applyFont="1" applyBorder="1" applyAlignment="1">
      <alignment/>
    </xf>
    <xf numFmtId="0" fontId="35" fillId="0" borderId="55" xfId="0" applyFont="1" applyBorder="1" applyAlignment="1">
      <alignment/>
    </xf>
    <xf numFmtId="0" fontId="34" fillId="0" borderId="10" xfId="61" applyFont="1" applyFill="1" applyBorder="1" applyAlignment="1">
      <alignment horizontal="center" wrapText="1"/>
      <protection/>
    </xf>
    <xf numFmtId="3" fontId="34" fillId="0" borderId="10" xfId="61" applyNumberFormat="1" applyFont="1" applyFill="1" applyBorder="1" applyAlignment="1">
      <alignment horizontal="right" wrapText="1"/>
      <protection/>
    </xf>
    <xf numFmtId="3" fontId="33" fillId="0" borderId="10" xfId="0" applyNumberFormat="1" applyFont="1" applyBorder="1" applyAlignment="1">
      <alignment/>
    </xf>
    <xf numFmtId="0" fontId="34" fillId="0" borderId="56" xfId="61" applyFont="1" applyFill="1" applyBorder="1" applyAlignment="1">
      <alignment wrapText="1"/>
      <protection/>
    </xf>
    <xf numFmtId="0" fontId="32" fillId="0" borderId="57" xfId="61" applyFont="1" applyFill="1" applyBorder="1" applyAlignment="1">
      <alignment wrapText="1"/>
      <protection/>
    </xf>
    <xf numFmtId="3" fontId="34" fillId="0" borderId="10" xfId="61" applyNumberFormat="1" applyFont="1" applyBorder="1">
      <alignment/>
      <protection/>
    </xf>
    <xf numFmtId="0" fontId="34" fillId="41" borderId="10" xfId="61" applyFont="1" applyFill="1" applyBorder="1" applyAlignment="1">
      <alignment horizontal="center" wrapText="1"/>
      <protection/>
    </xf>
    <xf numFmtId="0" fontId="34" fillId="0" borderId="57" xfId="61" applyFont="1" applyFill="1" applyBorder="1" applyAlignment="1">
      <alignment wrapText="1"/>
      <protection/>
    </xf>
    <xf numFmtId="0" fontId="35" fillId="40" borderId="53" xfId="0" applyFont="1" applyFill="1" applyBorder="1" applyAlignment="1">
      <alignment/>
    </xf>
    <xf numFmtId="0" fontId="33" fillId="40" borderId="54" xfId="0" applyFont="1" applyFill="1" applyBorder="1" applyAlignment="1">
      <alignment horizontal="center"/>
    </xf>
    <xf numFmtId="3" fontId="34" fillId="40" borderId="10" xfId="61" applyNumberFormat="1" applyFont="1" applyFill="1" applyBorder="1">
      <alignment/>
      <protection/>
    </xf>
    <xf numFmtId="3" fontId="33" fillId="40" borderId="10" xfId="0" applyNumberFormat="1" applyFont="1" applyFill="1" applyBorder="1" applyAlignment="1">
      <alignment/>
    </xf>
    <xf numFmtId="3" fontId="34" fillId="41" borderId="10" xfId="61" applyNumberFormat="1" applyFont="1" applyFill="1" applyBorder="1">
      <alignment/>
      <protection/>
    </xf>
    <xf numFmtId="3" fontId="33" fillId="41" borderId="10" xfId="0" applyNumberFormat="1" applyFont="1" applyFill="1" applyBorder="1" applyAlignment="1">
      <alignment/>
    </xf>
    <xf numFmtId="0" fontId="34" fillId="0" borderId="10" xfId="61" applyFont="1" applyFill="1" applyBorder="1" applyAlignment="1">
      <alignment horizontal="right" wrapText="1"/>
      <protection/>
    </xf>
    <xf numFmtId="0" fontId="34" fillId="0" borderId="10" xfId="61" applyFont="1" applyBorder="1">
      <alignment/>
      <protection/>
    </xf>
    <xf numFmtId="0" fontId="33" fillId="0" borderId="10" xfId="0" applyFont="1" applyBorder="1" applyAlignment="1">
      <alignment/>
    </xf>
    <xf numFmtId="3" fontId="34" fillId="41" borderId="10" xfId="61" applyNumberFormat="1" applyFont="1" applyFill="1" applyBorder="1" applyAlignment="1">
      <alignment horizontal="center" wrapText="1"/>
      <protection/>
    </xf>
    <xf numFmtId="0" fontId="32" fillId="0" borderId="55" xfId="61" applyFont="1" applyFill="1" applyBorder="1" applyAlignment="1">
      <alignment wrapText="1"/>
      <protection/>
    </xf>
    <xf numFmtId="0" fontId="34" fillId="40" borderId="10" xfId="61" applyFont="1" applyFill="1" applyBorder="1" applyAlignment="1">
      <alignment horizontal="right" wrapText="1"/>
      <protection/>
    </xf>
    <xf numFmtId="0" fontId="33" fillId="40" borderId="10" xfId="0" applyFont="1" applyFill="1" applyBorder="1" applyAlignment="1">
      <alignment/>
    </xf>
    <xf numFmtId="0" fontId="32" fillId="41" borderId="54" xfId="61" applyFont="1" applyFill="1" applyBorder="1" applyAlignment="1">
      <alignment wrapText="1"/>
      <protection/>
    </xf>
    <xf numFmtId="0" fontId="35" fillId="40" borderId="10" xfId="0" applyFont="1" applyFill="1" applyBorder="1" applyAlignment="1">
      <alignment/>
    </xf>
    <xf numFmtId="0" fontId="33" fillId="0" borderId="55" xfId="0" applyFont="1" applyBorder="1" applyAlignment="1">
      <alignment/>
    </xf>
    <xf numFmtId="0" fontId="32" fillId="41" borderId="52" xfId="61" applyFont="1" applyFill="1" applyBorder="1" applyAlignment="1">
      <alignment wrapText="1"/>
      <protection/>
    </xf>
    <xf numFmtId="0" fontId="35" fillId="41" borderId="54" xfId="0" applyFont="1" applyFill="1" applyBorder="1" applyAlignment="1">
      <alignment horizontal="center"/>
    </xf>
    <xf numFmtId="0" fontId="35" fillId="41" borderId="10" xfId="0" applyFont="1" applyFill="1" applyBorder="1" applyAlignment="1">
      <alignment/>
    </xf>
    <xf numFmtId="0" fontId="32" fillId="41" borderId="53" xfId="61" applyFont="1" applyFill="1" applyBorder="1" applyAlignment="1">
      <alignment wrapText="1"/>
      <protection/>
    </xf>
    <xf numFmtId="3" fontId="35" fillId="41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57" xfId="0" applyFont="1" applyBorder="1" applyAlignment="1">
      <alignment/>
    </xf>
    <xf numFmtId="0" fontId="33" fillId="0" borderId="54" xfId="0" applyFont="1" applyBorder="1" applyAlignment="1">
      <alignment horizontal="center" vertical="center"/>
    </xf>
    <xf numFmtId="0" fontId="14" fillId="39" borderId="10" xfId="61" applyFont="1" applyFill="1" applyBorder="1" applyAlignment="1">
      <alignment horizontal="center" wrapText="1"/>
      <protection/>
    </xf>
    <xf numFmtId="0" fontId="33" fillId="0" borderId="58" xfId="0" applyFont="1" applyBorder="1" applyAlignment="1">
      <alignment/>
    </xf>
    <xf numFmtId="177" fontId="0" fillId="36" borderId="59" xfId="0" applyNumberFormat="1" applyFill="1" applyBorder="1" applyAlignment="1">
      <alignment/>
    </xf>
    <xf numFmtId="177" fontId="0" fillId="36" borderId="13" xfId="0" applyNumberFormat="1" applyFill="1" applyBorder="1" applyAlignment="1">
      <alignment/>
    </xf>
    <xf numFmtId="177" fontId="0" fillId="36" borderId="21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0" fontId="7" fillId="27" borderId="35" xfId="0" applyFont="1" applyFill="1" applyBorder="1" applyAlignment="1">
      <alignment horizontal="center"/>
    </xf>
    <xf numFmtId="0" fontId="7" fillId="27" borderId="37" xfId="0" applyFont="1" applyFill="1" applyBorder="1" applyAlignment="1">
      <alignment horizontal="center" wrapText="1"/>
    </xf>
    <xf numFmtId="0" fontId="7" fillId="27" borderId="35" xfId="0" applyFont="1" applyFill="1" applyBorder="1" applyAlignment="1">
      <alignment horizontal="center" wrapText="1"/>
    </xf>
    <xf numFmtId="0" fontId="7" fillId="27" borderId="38" xfId="0" applyFont="1" applyFill="1" applyBorder="1" applyAlignment="1">
      <alignment horizontal="center" wrapText="1"/>
    </xf>
    <xf numFmtId="0" fontId="7" fillId="27" borderId="24" xfId="0" applyFont="1" applyFill="1" applyBorder="1" applyAlignment="1">
      <alignment horizontal="center"/>
    </xf>
    <xf numFmtId="0" fontId="7" fillId="27" borderId="27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0" xfId="0" applyFont="1" applyFill="1" applyAlignment="1">
      <alignment/>
    </xf>
    <xf numFmtId="177" fontId="0" fillId="36" borderId="60" xfId="0" applyNumberFormat="1" applyFill="1" applyBorder="1" applyAlignment="1">
      <alignment/>
    </xf>
    <xf numFmtId="177" fontId="0" fillId="36" borderId="61" xfId="0" applyNumberFormat="1" applyFill="1" applyBorder="1" applyAlignment="1">
      <alignment/>
    </xf>
    <xf numFmtId="177" fontId="0" fillId="36" borderId="14" xfId="0" applyNumberFormat="1" applyFill="1" applyBorder="1" applyAlignment="1">
      <alignment/>
    </xf>
    <xf numFmtId="177" fontId="0" fillId="36" borderId="15" xfId="0" applyNumberFormat="1" applyFill="1" applyBorder="1" applyAlignment="1">
      <alignment/>
    </xf>
    <xf numFmtId="164" fontId="0" fillId="36" borderId="15" xfId="0" applyNumberFormat="1" applyFill="1" applyBorder="1" applyAlignment="1">
      <alignment horizontal="right"/>
    </xf>
    <xf numFmtId="177" fontId="0" fillId="36" borderId="20" xfId="0" applyNumberFormat="1" applyFill="1" applyBorder="1" applyAlignment="1">
      <alignment/>
    </xf>
    <xf numFmtId="177" fontId="0" fillId="36" borderId="22" xfId="0" applyNumberFormat="1" applyFill="1" applyBorder="1" applyAlignment="1">
      <alignment/>
    </xf>
    <xf numFmtId="164" fontId="0" fillId="36" borderId="22" xfId="0" applyNumberFormat="1" applyFill="1" applyBorder="1" applyAlignment="1">
      <alignment horizontal="right"/>
    </xf>
    <xf numFmtId="0" fontId="0" fillId="36" borderId="62" xfId="0" applyFill="1" applyBorder="1" applyAlignment="1">
      <alignment/>
    </xf>
    <xf numFmtId="177" fontId="0" fillId="36" borderId="63" xfId="0" applyNumberFormat="1" applyFill="1" applyBorder="1" applyAlignment="1">
      <alignment/>
    </xf>
    <xf numFmtId="0" fontId="0" fillId="36" borderId="17" xfId="0" applyFill="1" applyBorder="1" applyAlignment="1">
      <alignment/>
    </xf>
    <xf numFmtId="177" fontId="0" fillId="36" borderId="18" xfId="0" applyNumberForma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9" xfId="0" applyFill="1" applyBorder="1" applyAlignment="1">
      <alignment/>
    </xf>
    <xf numFmtId="177" fontId="0" fillId="36" borderId="23" xfId="0" applyNumberFormat="1" applyFill="1" applyBorder="1" applyAlignment="1">
      <alignment/>
    </xf>
    <xf numFmtId="0" fontId="7" fillId="27" borderId="24" xfId="0" applyFont="1" applyFill="1" applyBorder="1" applyAlignment="1">
      <alignment/>
    </xf>
    <xf numFmtId="177" fontId="7" fillId="27" borderId="25" xfId="0" applyNumberFormat="1" applyFont="1" applyFill="1" applyBorder="1" applyAlignment="1">
      <alignment/>
    </xf>
    <xf numFmtId="177" fontId="7" fillId="27" borderId="26" xfId="0" applyNumberFormat="1" applyFont="1" applyFill="1" applyBorder="1" applyAlignment="1">
      <alignment/>
    </xf>
    <xf numFmtId="177" fontId="7" fillId="27" borderId="27" xfId="0" applyNumberFormat="1" applyFont="1" applyFill="1" applyBorder="1" applyAlignment="1">
      <alignment/>
    </xf>
    <xf numFmtId="177" fontId="7" fillId="27" borderId="28" xfId="0" applyNumberFormat="1" applyFont="1" applyFill="1" applyBorder="1" applyAlignment="1">
      <alignment/>
    </xf>
    <xf numFmtId="0" fontId="7" fillId="27" borderId="64" xfId="0" applyFont="1" applyFill="1" applyBorder="1" applyAlignment="1">
      <alignment horizontal="left"/>
    </xf>
    <xf numFmtId="0" fontId="7" fillId="27" borderId="65" xfId="0" applyFont="1" applyFill="1" applyBorder="1" applyAlignment="1">
      <alignment horizontal="right"/>
    </xf>
    <xf numFmtId="0" fontId="7" fillId="27" borderId="66" xfId="0" applyFont="1" applyFill="1" applyBorder="1" applyAlignment="1">
      <alignment horizontal="right"/>
    </xf>
    <xf numFmtId="164" fontId="7" fillId="27" borderId="67" xfId="0" applyNumberFormat="1" applyFont="1" applyFill="1" applyBorder="1" applyAlignment="1">
      <alignment horizontal="right" wrapText="1"/>
    </xf>
    <xf numFmtId="164" fontId="7" fillId="27" borderId="68" xfId="0" applyNumberFormat="1" applyFont="1" applyFill="1" applyBorder="1" applyAlignment="1">
      <alignment horizontal="right" wrapText="1"/>
    </xf>
    <xf numFmtId="0" fontId="7" fillId="27" borderId="69" xfId="0" applyFont="1" applyFill="1" applyBorder="1" applyAlignment="1">
      <alignment/>
    </xf>
    <xf numFmtId="0" fontId="7" fillId="27" borderId="34" xfId="0" applyFont="1" applyFill="1" applyBorder="1" applyAlignment="1">
      <alignment horizontal="center" wrapText="1"/>
    </xf>
    <xf numFmtId="0" fontId="7" fillId="27" borderId="70" xfId="0" applyFont="1" applyFill="1" applyBorder="1" applyAlignment="1">
      <alignment/>
    </xf>
    <xf numFmtId="0" fontId="7" fillId="27" borderId="71" xfId="0" applyFont="1" applyFill="1" applyBorder="1" applyAlignment="1">
      <alignment/>
    </xf>
    <xf numFmtId="0" fontId="7" fillId="27" borderId="72" xfId="0" applyFont="1" applyFill="1" applyBorder="1" applyAlignment="1">
      <alignment horizontal="left"/>
    </xf>
    <xf numFmtId="0" fontId="7" fillId="27" borderId="73" xfId="0" applyFont="1" applyFill="1" applyBorder="1" applyAlignment="1">
      <alignment horizontal="right"/>
    </xf>
    <xf numFmtId="0" fontId="0" fillId="36" borderId="74" xfId="0" applyFill="1" applyBorder="1" applyAlignment="1">
      <alignment/>
    </xf>
    <xf numFmtId="0" fontId="0" fillId="36" borderId="0" xfId="0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75" xfId="0" applyNumberFormat="1" applyFill="1" applyBorder="1" applyAlignment="1">
      <alignment/>
    </xf>
    <xf numFmtId="0" fontId="0" fillId="36" borderId="76" xfId="0" applyFill="1" applyBorder="1" applyAlignment="1">
      <alignment/>
    </xf>
    <xf numFmtId="177" fontId="2" fillId="37" borderId="77" xfId="0" applyNumberFormat="1" applyFont="1" applyFill="1" applyBorder="1" applyAlignment="1">
      <alignment/>
    </xf>
    <xf numFmtId="0" fontId="5" fillId="27" borderId="78" xfId="0" applyFont="1" applyFill="1" applyBorder="1" applyAlignment="1">
      <alignment/>
    </xf>
    <xf numFmtId="0" fontId="5" fillId="27" borderId="79" xfId="0" applyFont="1" applyFill="1" applyBorder="1" applyAlignment="1">
      <alignment/>
    </xf>
    <xf numFmtId="177" fontId="5" fillId="27" borderId="79" xfId="0" applyNumberFormat="1" applyFont="1" applyFill="1" applyBorder="1" applyAlignment="1">
      <alignment/>
    </xf>
    <xf numFmtId="177" fontId="5" fillId="27" borderId="80" xfId="0" applyNumberFormat="1" applyFont="1" applyFill="1" applyBorder="1" applyAlignment="1">
      <alignment/>
    </xf>
    <xf numFmtId="0" fontId="0" fillId="36" borderId="81" xfId="0" applyFill="1" applyBorder="1" applyAlignment="1">
      <alignment vertical="top" wrapText="1"/>
    </xf>
    <xf numFmtId="0" fontId="0" fillId="36" borderId="76" xfId="0" applyFill="1" applyBorder="1" applyAlignment="1">
      <alignment vertical="top" wrapText="1"/>
    </xf>
    <xf numFmtId="0" fontId="0" fillId="36" borderId="74" xfId="0" applyFill="1" applyBorder="1" applyAlignment="1">
      <alignment wrapText="1"/>
    </xf>
    <xf numFmtId="0" fontId="0" fillId="42" borderId="74" xfId="0" applyFill="1" applyBorder="1" applyAlignment="1">
      <alignment/>
    </xf>
    <xf numFmtId="0" fontId="0" fillId="0" borderId="74" xfId="0" applyFill="1" applyBorder="1" applyAlignment="1">
      <alignment/>
    </xf>
    <xf numFmtId="0" fontId="0" fillId="36" borderId="0" xfId="0" applyFill="1" applyBorder="1" applyAlignment="1">
      <alignment wrapText="1"/>
    </xf>
    <xf numFmtId="0" fontId="0" fillId="42" borderId="76" xfId="0" applyFill="1" applyBorder="1" applyAlignment="1">
      <alignment/>
    </xf>
    <xf numFmtId="0" fontId="7" fillId="27" borderId="73" xfId="0" applyFont="1" applyFill="1" applyBorder="1" applyAlignment="1">
      <alignment horizontal="right" wrapText="1"/>
    </xf>
    <xf numFmtId="0" fontId="0" fillId="36" borderId="74" xfId="0" applyFill="1" applyBorder="1" applyAlignment="1">
      <alignment horizontal="left"/>
    </xf>
    <xf numFmtId="175" fontId="0" fillId="36" borderId="0" xfId="0" applyNumberFormat="1" applyFill="1" applyBorder="1" applyAlignment="1">
      <alignment/>
    </xf>
    <xf numFmtId="176" fontId="0" fillId="36" borderId="0" xfId="0" applyNumberFormat="1" applyFill="1" applyBorder="1" applyAlignment="1">
      <alignment/>
    </xf>
    <xf numFmtId="176" fontId="0" fillId="36" borderId="75" xfId="0" applyNumberFormat="1" applyFill="1" applyBorder="1" applyAlignment="1">
      <alignment/>
    </xf>
    <xf numFmtId="0" fontId="2" fillId="43" borderId="0" xfId="0" applyFont="1" applyFill="1" applyBorder="1" applyAlignment="1">
      <alignment/>
    </xf>
    <xf numFmtId="175" fontId="2" fillId="43" borderId="0" xfId="0" applyNumberFormat="1" applyFont="1" applyFill="1" applyBorder="1" applyAlignment="1">
      <alignment/>
    </xf>
    <xf numFmtId="176" fontId="2" fillId="43" borderId="0" xfId="0" applyNumberFormat="1" applyFont="1" applyFill="1" applyBorder="1" applyAlignment="1">
      <alignment/>
    </xf>
    <xf numFmtId="176" fontId="2" fillId="43" borderId="75" xfId="0" applyNumberFormat="1" applyFont="1" applyFill="1" applyBorder="1" applyAlignment="1">
      <alignment/>
    </xf>
    <xf numFmtId="0" fontId="0" fillId="0" borderId="74" xfId="0" applyFill="1" applyBorder="1" applyAlignment="1">
      <alignment horizontal="left" wrapText="1"/>
    </xf>
    <xf numFmtId="0" fontId="7" fillId="27" borderId="82" xfId="0" applyFont="1" applyFill="1" applyBorder="1" applyAlignment="1">
      <alignment horizontal="right" wrapText="1"/>
    </xf>
    <xf numFmtId="0" fontId="7" fillId="27" borderId="83" xfId="0" applyFont="1" applyFill="1" applyBorder="1" applyAlignment="1">
      <alignment horizontal="right" wrapText="1"/>
    </xf>
    <xf numFmtId="175" fontId="0" fillId="36" borderId="58" xfId="0" applyNumberFormat="1" applyFill="1" applyBorder="1" applyAlignment="1">
      <alignment/>
    </xf>
    <xf numFmtId="176" fontId="0" fillId="36" borderId="84" xfId="0" applyNumberFormat="1" applyFill="1" applyBorder="1" applyAlignment="1">
      <alignment/>
    </xf>
    <xf numFmtId="175" fontId="2" fillId="43" borderId="58" xfId="0" applyNumberFormat="1" applyFont="1" applyFill="1" applyBorder="1" applyAlignment="1">
      <alignment/>
    </xf>
    <xf numFmtId="177" fontId="2" fillId="43" borderId="84" xfId="0" applyNumberFormat="1" applyFont="1" applyFill="1" applyBorder="1" applyAlignment="1">
      <alignment/>
    </xf>
    <xf numFmtId="0" fontId="2" fillId="43" borderId="84" xfId="0" applyFont="1" applyFill="1" applyBorder="1" applyAlignment="1">
      <alignment/>
    </xf>
    <xf numFmtId="176" fontId="2" fillId="43" borderId="84" xfId="0" applyNumberFormat="1" applyFont="1" applyFill="1" applyBorder="1" applyAlignment="1">
      <alignment/>
    </xf>
    <xf numFmtId="0" fontId="7" fillId="27" borderId="82" xfId="0" applyFont="1" applyFill="1" applyBorder="1" applyAlignment="1">
      <alignment horizontal="right"/>
    </xf>
    <xf numFmtId="0" fontId="7" fillId="27" borderId="83" xfId="0" applyFont="1" applyFill="1" applyBorder="1" applyAlignment="1">
      <alignment horizontal="right"/>
    </xf>
    <xf numFmtId="179" fontId="0" fillId="36" borderId="58" xfId="0" applyNumberFormat="1" applyFill="1" applyBorder="1" applyAlignment="1">
      <alignment/>
    </xf>
    <xf numFmtId="177" fontId="0" fillId="36" borderId="84" xfId="0" applyNumberFormat="1" applyFill="1" applyBorder="1" applyAlignment="1">
      <alignment/>
    </xf>
    <xf numFmtId="177" fontId="2" fillId="37" borderId="85" xfId="0" applyNumberFormat="1" applyFont="1" applyFill="1" applyBorder="1" applyAlignment="1">
      <alignment/>
    </xf>
    <xf numFmtId="177" fontId="2" fillId="37" borderId="86" xfId="0" applyNumberFormat="1" applyFont="1" applyFill="1" applyBorder="1" applyAlignment="1">
      <alignment/>
    </xf>
    <xf numFmtId="166" fontId="2" fillId="43" borderId="75" xfId="0" applyNumberFormat="1" applyFont="1" applyFill="1" applyBorder="1" applyAlignment="1">
      <alignment/>
    </xf>
    <xf numFmtId="165" fontId="2" fillId="43" borderId="84" xfId="0" applyNumberFormat="1" applyFont="1" applyFill="1" applyBorder="1" applyAlignment="1">
      <alignment/>
    </xf>
    <xf numFmtId="165" fontId="2" fillId="43" borderId="75" xfId="0" applyNumberFormat="1" applyFont="1" applyFill="1" applyBorder="1" applyAlignment="1">
      <alignment/>
    </xf>
    <xf numFmtId="166" fontId="0" fillId="36" borderId="75" xfId="0" applyNumberFormat="1" applyFill="1" applyBorder="1" applyAlignment="1">
      <alignment/>
    </xf>
    <xf numFmtId="180" fontId="2" fillId="37" borderId="86" xfId="0" applyNumberFormat="1" applyFont="1" applyFill="1" applyBorder="1" applyAlignment="1">
      <alignment/>
    </xf>
    <xf numFmtId="177" fontId="5" fillId="27" borderId="87" xfId="0" applyNumberFormat="1" applyFont="1" applyFill="1" applyBorder="1" applyAlignment="1">
      <alignment/>
    </xf>
    <xf numFmtId="177" fontId="5" fillId="27" borderId="88" xfId="0" applyNumberFormat="1" applyFont="1" applyFill="1" applyBorder="1" applyAlignment="1">
      <alignment/>
    </xf>
    <xf numFmtId="0" fontId="0" fillId="36" borderId="89" xfId="0" applyFill="1" applyBorder="1" applyAlignment="1">
      <alignment/>
    </xf>
    <xf numFmtId="175" fontId="0" fillId="36" borderId="90" xfId="0" applyNumberFormat="1" applyFill="1" applyBorder="1" applyAlignment="1">
      <alignment/>
    </xf>
    <xf numFmtId="175" fontId="0" fillId="36" borderId="89" xfId="0" applyNumberFormat="1" applyFill="1" applyBorder="1" applyAlignment="1">
      <alignment/>
    </xf>
    <xf numFmtId="176" fontId="0" fillId="36" borderId="91" xfId="0" applyNumberFormat="1" applyFill="1" applyBorder="1" applyAlignment="1">
      <alignment/>
    </xf>
    <xf numFmtId="0" fontId="2" fillId="43" borderId="12" xfId="0" applyFont="1" applyFill="1" applyBorder="1" applyAlignment="1">
      <alignment/>
    </xf>
    <xf numFmtId="175" fontId="2" fillId="43" borderId="85" xfId="0" applyNumberFormat="1" applyFont="1" applyFill="1" applyBorder="1" applyAlignment="1">
      <alignment/>
    </xf>
    <xf numFmtId="175" fontId="2" fillId="43" borderId="12" xfId="0" applyNumberFormat="1" applyFont="1" applyFill="1" applyBorder="1" applyAlignment="1">
      <alignment/>
    </xf>
    <xf numFmtId="177" fontId="2" fillId="43" borderId="86" xfId="0" applyNumberFormat="1" applyFont="1" applyFill="1" applyBorder="1" applyAlignment="1">
      <alignment/>
    </xf>
    <xf numFmtId="176" fontId="2" fillId="43" borderId="86" xfId="0" applyNumberFormat="1" applyFont="1" applyFill="1" applyBorder="1" applyAlignment="1">
      <alignment/>
    </xf>
    <xf numFmtId="0" fontId="2" fillId="43" borderId="86" xfId="0" applyFont="1" applyFill="1" applyBorder="1" applyAlignment="1">
      <alignment/>
    </xf>
    <xf numFmtId="0" fontId="0" fillId="36" borderId="81" xfId="0" applyFill="1" applyBorder="1" applyAlignment="1">
      <alignment horizontal="left"/>
    </xf>
    <xf numFmtId="176" fontId="0" fillId="36" borderId="92" xfId="0" applyNumberFormat="1" applyFill="1" applyBorder="1" applyAlignment="1">
      <alignment/>
    </xf>
    <xf numFmtId="176" fontId="2" fillId="43" borderId="77" xfId="0" applyNumberFormat="1" applyFont="1" applyFill="1" applyBorder="1" applyAlignment="1">
      <alignment/>
    </xf>
    <xf numFmtId="0" fontId="7" fillId="27" borderId="93" xfId="0" applyFont="1" applyFill="1" applyBorder="1" applyAlignment="1">
      <alignment horizontal="left"/>
    </xf>
    <xf numFmtId="0" fontId="7" fillId="27" borderId="36" xfId="0" applyFont="1" applyFill="1" applyBorder="1" applyAlignment="1">
      <alignment horizontal="left"/>
    </xf>
    <xf numFmtId="0" fontId="7" fillId="27" borderId="35" xfId="0" applyFont="1" applyFill="1" applyBorder="1" applyAlignment="1">
      <alignment horizontal="right" wrapText="1"/>
    </xf>
    <xf numFmtId="0" fontId="7" fillId="27" borderId="36" xfId="0" applyFont="1" applyFill="1" applyBorder="1" applyAlignment="1">
      <alignment horizontal="right" wrapText="1"/>
    </xf>
    <xf numFmtId="0" fontId="7" fillId="27" borderId="37" xfId="0" applyFont="1" applyFill="1" applyBorder="1" applyAlignment="1">
      <alignment horizontal="right" wrapText="1"/>
    </xf>
    <xf numFmtId="0" fontId="7" fillId="27" borderId="38" xfId="0" applyFont="1" applyFill="1" applyBorder="1" applyAlignment="1">
      <alignment horizontal="right" wrapText="1"/>
    </xf>
    <xf numFmtId="0" fontId="7" fillId="27" borderId="26" xfId="0" applyFont="1" applyFill="1" applyBorder="1" applyAlignment="1">
      <alignment/>
    </xf>
    <xf numFmtId="175" fontId="7" fillId="27" borderId="25" xfId="0" applyNumberFormat="1" applyFont="1" applyFill="1" applyBorder="1" applyAlignment="1">
      <alignment/>
    </xf>
    <xf numFmtId="175" fontId="7" fillId="27" borderId="26" xfId="0" applyNumberFormat="1" applyFont="1" applyFill="1" applyBorder="1" applyAlignment="1">
      <alignment/>
    </xf>
    <xf numFmtId="176" fontId="7" fillId="27" borderId="27" xfId="0" applyNumberFormat="1" applyFont="1" applyFill="1" applyBorder="1" applyAlignment="1">
      <alignment/>
    </xf>
    <xf numFmtId="176" fontId="7" fillId="27" borderId="28" xfId="0" applyNumberFormat="1" applyFont="1" applyFill="1" applyBorder="1" applyAlignment="1">
      <alignment/>
    </xf>
    <xf numFmtId="0" fontId="0" fillId="36" borderId="74" xfId="0" applyFont="1" applyFill="1" applyBorder="1" applyAlignment="1">
      <alignment horizontal="left"/>
    </xf>
    <xf numFmtId="165" fontId="7" fillId="27" borderId="27" xfId="0" applyNumberFormat="1" applyFont="1" applyFill="1" applyBorder="1" applyAlignment="1">
      <alignment/>
    </xf>
    <xf numFmtId="165" fontId="7" fillId="27" borderId="28" xfId="0" applyNumberFormat="1" applyFont="1" applyFill="1" applyBorder="1" applyAlignment="1">
      <alignment/>
    </xf>
    <xf numFmtId="0" fontId="0" fillId="36" borderId="74" xfId="0" applyFill="1" applyBorder="1" applyAlignment="1">
      <alignment horizontal="left" wrapText="1"/>
    </xf>
    <xf numFmtId="0" fontId="2" fillId="43" borderId="75" xfId="0" applyFont="1" applyFill="1" applyBorder="1" applyAlignment="1">
      <alignment/>
    </xf>
    <xf numFmtId="176" fontId="7" fillId="27" borderId="26" xfId="0" applyNumberFormat="1" applyFont="1" applyFill="1" applyBorder="1" applyAlignment="1">
      <alignment/>
    </xf>
    <xf numFmtId="0" fontId="0" fillId="36" borderId="81" xfId="0" applyFill="1" applyBorder="1" applyAlignment="1">
      <alignment horizontal="left" wrapText="1"/>
    </xf>
    <xf numFmtId="176" fontId="0" fillId="36" borderId="89" xfId="0" applyNumberFormat="1" applyFill="1" applyBorder="1" applyAlignment="1">
      <alignment/>
    </xf>
    <xf numFmtId="176" fontId="2" fillId="43" borderId="12" xfId="0" applyNumberFormat="1" applyFont="1" applyFill="1" applyBorder="1" applyAlignment="1">
      <alignment/>
    </xf>
    <xf numFmtId="176" fontId="0" fillId="36" borderId="58" xfId="0" applyNumberFormat="1" applyFill="1" applyBorder="1" applyAlignment="1">
      <alignment/>
    </xf>
    <xf numFmtId="176" fontId="2" fillId="43" borderId="58" xfId="0" applyNumberFormat="1" applyFont="1" applyFill="1" applyBorder="1" applyAlignment="1">
      <alignment/>
    </xf>
    <xf numFmtId="176" fontId="0" fillId="36" borderId="90" xfId="0" applyNumberFormat="1" applyFill="1" applyBorder="1" applyAlignment="1">
      <alignment/>
    </xf>
    <xf numFmtId="176" fontId="2" fillId="43" borderId="85" xfId="0" applyNumberFormat="1" applyFont="1" applyFill="1" applyBorder="1" applyAlignment="1">
      <alignment/>
    </xf>
    <xf numFmtId="0" fontId="2" fillId="43" borderId="85" xfId="0" applyFont="1" applyFill="1" applyBorder="1" applyAlignment="1">
      <alignment/>
    </xf>
    <xf numFmtId="176" fontId="7" fillId="27" borderId="25" xfId="0" applyNumberFormat="1" applyFont="1" applyFill="1" applyBorder="1" applyAlignment="1">
      <alignment/>
    </xf>
    <xf numFmtId="0" fontId="7" fillId="27" borderId="36" xfId="0" applyFont="1" applyFill="1" applyBorder="1" applyAlignment="1">
      <alignment horizontal="right"/>
    </xf>
    <xf numFmtId="165" fontId="0" fillId="36" borderId="0" xfId="0" applyNumberFormat="1" applyFill="1" applyBorder="1" applyAlignment="1">
      <alignment/>
    </xf>
    <xf numFmtId="165" fontId="2" fillId="43" borderId="0" xfId="0" applyNumberFormat="1" applyFont="1" applyFill="1" applyBorder="1" applyAlignment="1">
      <alignment/>
    </xf>
    <xf numFmtId="165" fontId="0" fillId="36" borderId="89" xfId="0" applyNumberFormat="1" applyFill="1" applyBorder="1" applyAlignment="1">
      <alignment/>
    </xf>
    <xf numFmtId="165" fontId="2" fillId="43" borderId="12" xfId="0" applyNumberFormat="1" applyFont="1" applyFill="1" applyBorder="1" applyAlignment="1">
      <alignment/>
    </xf>
    <xf numFmtId="0" fontId="2" fillId="43" borderId="58" xfId="0" applyFont="1" applyFill="1" applyBorder="1" applyAlignment="1">
      <alignment/>
    </xf>
    <xf numFmtId="0" fontId="0" fillId="42" borderId="74" xfId="0" applyFill="1" applyBorder="1" applyAlignment="1">
      <alignment horizontal="left"/>
    </xf>
    <xf numFmtId="0" fontId="0" fillId="36" borderId="12" xfId="0" applyFill="1" applyBorder="1" applyAlignment="1">
      <alignment/>
    </xf>
    <xf numFmtId="176" fontId="0" fillId="36" borderId="85" xfId="0" applyNumberFormat="1" applyFill="1" applyBorder="1" applyAlignment="1">
      <alignment/>
    </xf>
    <xf numFmtId="176" fontId="0" fillId="36" borderId="12" xfId="0" applyNumberFormat="1" applyFill="1" applyBorder="1" applyAlignment="1">
      <alignment/>
    </xf>
    <xf numFmtId="176" fontId="0" fillId="36" borderId="86" xfId="0" applyNumberFormat="1" applyFill="1" applyBorder="1" applyAlignment="1">
      <alignment/>
    </xf>
    <xf numFmtId="0" fontId="0" fillId="36" borderId="76" xfId="0" applyFill="1" applyBorder="1" applyAlignment="1">
      <alignment horizontal="left"/>
    </xf>
    <xf numFmtId="176" fontId="0" fillId="36" borderId="77" xfId="0" applyNumberFormat="1" applyFill="1" applyBorder="1" applyAlignment="1">
      <alignment/>
    </xf>
    <xf numFmtId="0" fontId="2" fillId="43" borderId="84" xfId="0" applyFont="1" applyFill="1" applyBorder="1" applyAlignment="1" quotePrefix="1">
      <alignment horizontal="right"/>
    </xf>
    <xf numFmtId="0" fontId="7" fillId="27" borderId="27" xfId="0" applyFont="1" applyFill="1" applyBorder="1" applyAlignment="1" quotePrefix="1">
      <alignment horizontal="right"/>
    </xf>
    <xf numFmtId="165" fontId="7" fillId="27" borderId="26" xfId="0" applyNumberFormat="1" applyFont="1" applyFill="1" applyBorder="1" applyAlignment="1">
      <alignment/>
    </xf>
    <xf numFmtId="0" fontId="2" fillId="43" borderId="0" xfId="0" applyFont="1" applyFill="1" applyBorder="1" applyAlignment="1" quotePrefix="1">
      <alignment horizontal="right"/>
    </xf>
    <xf numFmtId="0" fontId="7" fillId="27" borderId="26" xfId="0" applyFont="1" applyFill="1" applyBorder="1" applyAlignment="1" quotePrefix="1">
      <alignment horizontal="right"/>
    </xf>
    <xf numFmtId="176" fontId="0" fillId="36" borderId="13" xfId="0" applyNumberFormat="1" applyFill="1" applyBorder="1" applyAlignment="1">
      <alignment/>
    </xf>
    <xf numFmtId="176" fontId="0" fillId="36" borderId="15" xfId="0" applyNumberFormat="1" applyFill="1" applyBorder="1" applyAlignment="1">
      <alignment/>
    </xf>
    <xf numFmtId="176" fontId="0" fillId="36" borderId="21" xfId="0" applyNumberFormat="1" applyFill="1" applyBorder="1" applyAlignment="1">
      <alignment/>
    </xf>
    <xf numFmtId="176" fontId="0" fillId="36" borderId="22" xfId="0" applyNumberFormat="1" applyFill="1" applyBorder="1" applyAlignment="1">
      <alignment/>
    </xf>
    <xf numFmtId="176" fontId="0" fillId="36" borderId="94" xfId="0" applyNumberFormat="1" applyFill="1" applyBorder="1" applyAlignment="1">
      <alignment/>
    </xf>
    <xf numFmtId="176" fontId="0" fillId="36" borderId="95" xfId="0" applyNumberFormat="1" applyFill="1" applyBorder="1" applyAlignment="1">
      <alignment/>
    </xf>
    <xf numFmtId="176" fontId="0" fillId="36" borderId="14" xfId="0" applyNumberFormat="1" applyFill="1" applyBorder="1" applyAlignment="1">
      <alignment/>
    </xf>
    <xf numFmtId="176" fontId="0" fillId="36" borderId="20" xfId="0" applyNumberFormat="1" applyFill="1" applyBorder="1" applyAlignment="1">
      <alignment/>
    </xf>
    <xf numFmtId="176" fontId="0" fillId="36" borderId="96" xfId="0" applyNumberFormat="1" applyFill="1" applyBorder="1" applyAlignment="1">
      <alignment/>
    </xf>
    <xf numFmtId="176" fontId="0" fillId="36" borderId="97" xfId="0" applyNumberFormat="1" applyFill="1" applyBorder="1" applyAlignment="1">
      <alignment/>
    </xf>
    <xf numFmtId="176" fontId="0" fillId="36" borderId="30" xfId="0" applyNumberFormat="1" applyFill="1" applyBorder="1" applyAlignment="1">
      <alignment/>
    </xf>
    <xf numFmtId="176" fontId="0" fillId="36" borderId="31" xfId="0" applyNumberFormat="1" applyFill="1" applyBorder="1" applyAlignment="1">
      <alignment/>
    </xf>
    <xf numFmtId="176" fontId="0" fillId="36" borderId="32" xfId="0" applyNumberFormat="1" applyFill="1" applyBorder="1" applyAlignment="1">
      <alignment/>
    </xf>
    <xf numFmtId="176" fontId="0" fillId="36" borderId="98" xfId="0" applyNumberFormat="1" applyFill="1" applyBorder="1" applyAlignment="1">
      <alignment/>
    </xf>
    <xf numFmtId="176" fontId="0" fillId="36" borderId="99" xfId="0" applyNumberFormat="1" applyFill="1" applyBorder="1" applyAlignment="1">
      <alignment/>
    </xf>
    <xf numFmtId="0" fontId="0" fillId="36" borderId="100" xfId="0" applyFill="1" applyBorder="1" applyAlignment="1">
      <alignment/>
    </xf>
    <xf numFmtId="176" fontId="0" fillId="36" borderId="33" xfId="0" applyNumberFormat="1" applyFill="1" applyBorder="1" applyAlignment="1">
      <alignment/>
    </xf>
    <xf numFmtId="0" fontId="0" fillId="36" borderId="101" xfId="0" applyFill="1" applyBorder="1" applyAlignment="1">
      <alignment/>
    </xf>
    <xf numFmtId="176" fontId="0" fillId="36" borderId="18" xfId="0" applyNumberFormat="1" applyFill="1" applyBorder="1" applyAlignment="1">
      <alignment/>
    </xf>
    <xf numFmtId="0" fontId="0" fillId="36" borderId="102" xfId="0" applyFill="1" applyBorder="1" applyAlignment="1">
      <alignment/>
    </xf>
    <xf numFmtId="176" fontId="0" fillId="36" borderId="23" xfId="0" applyNumberFormat="1" applyFill="1" applyBorder="1" applyAlignment="1">
      <alignment/>
    </xf>
    <xf numFmtId="0" fontId="0" fillId="42" borderId="101" xfId="0" applyFont="1" applyFill="1" applyBorder="1" applyAlignment="1">
      <alignment/>
    </xf>
    <xf numFmtId="0" fontId="0" fillId="42" borderId="101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0" xfId="43">
      <alignment vertical="center"/>
      <protection/>
    </xf>
    <xf numFmtId="0" fontId="10" fillId="27" borderId="103" xfId="49" applyBorder="1">
      <alignment horizontal="center" vertical="center"/>
      <protection/>
    </xf>
    <xf numFmtId="0" fontId="10" fillId="27" borderId="71" xfId="49" applyBorder="1">
      <alignment horizontal="center" vertical="center"/>
      <protection/>
    </xf>
    <xf numFmtId="0" fontId="10" fillId="27" borderId="104" xfId="49" applyBorder="1">
      <alignment horizontal="center" vertical="center"/>
      <protection/>
    </xf>
    <xf numFmtId="0" fontId="12" fillId="36" borderId="0" xfId="0" applyFont="1" applyFill="1" applyAlignment="1">
      <alignment horizontal="center"/>
    </xf>
    <xf numFmtId="0" fontId="7" fillId="27" borderId="103" xfId="0" applyFont="1" applyFill="1" applyBorder="1" applyAlignment="1">
      <alignment horizontal="center"/>
    </xf>
    <xf numFmtId="0" fontId="7" fillId="27" borderId="104" xfId="0" applyFont="1" applyFill="1" applyBorder="1" applyAlignment="1">
      <alignment horizontal="center"/>
    </xf>
    <xf numFmtId="0" fontId="7" fillId="27" borderId="105" xfId="0" applyFont="1" applyFill="1" applyBorder="1" applyAlignment="1">
      <alignment horizontal="center"/>
    </xf>
    <xf numFmtId="0" fontId="10" fillId="27" borderId="106" xfId="49" applyBorder="1" applyAlignment="1">
      <alignment horizontal="center" vertical="center"/>
      <protection/>
    </xf>
    <xf numFmtId="0" fontId="10" fillId="27" borderId="107" xfId="49" applyBorder="1" applyAlignment="1">
      <alignment horizontal="center" vertical="center"/>
      <protection/>
    </xf>
    <xf numFmtId="0" fontId="10" fillId="27" borderId="108" xfId="49" applyBorder="1" applyAlignment="1">
      <alignment horizontal="center" vertical="center"/>
      <protection/>
    </xf>
    <xf numFmtId="0" fontId="6" fillId="36" borderId="0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7" fillId="27" borderId="109" xfId="0" applyFont="1" applyFill="1" applyBorder="1" applyAlignment="1">
      <alignment horizontal="center"/>
    </xf>
    <xf numFmtId="0" fontId="7" fillId="27" borderId="110" xfId="0" applyFont="1" applyFill="1" applyBorder="1" applyAlignment="1">
      <alignment horizontal="center"/>
    </xf>
    <xf numFmtId="0" fontId="7" fillId="27" borderId="111" xfId="0" applyFont="1" applyFill="1" applyBorder="1" applyAlignment="1">
      <alignment horizontal="center"/>
    </xf>
    <xf numFmtId="0" fontId="7" fillId="27" borderId="112" xfId="0" applyFont="1" applyFill="1" applyBorder="1" applyAlignment="1">
      <alignment horizontal="center"/>
    </xf>
    <xf numFmtId="0" fontId="7" fillId="27" borderId="103" xfId="0" applyFont="1" applyFill="1" applyBorder="1" applyAlignment="1">
      <alignment horizontal="center" vertical="center"/>
    </xf>
    <xf numFmtId="0" fontId="7" fillId="27" borderId="104" xfId="0" applyFont="1" applyFill="1" applyBorder="1" applyAlignment="1">
      <alignment horizontal="center" vertical="center"/>
    </xf>
    <xf numFmtId="0" fontId="7" fillId="27" borderId="105" xfId="0" applyFont="1" applyFill="1" applyBorder="1" applyAlignment="1">
      <alignment horizontal="center" vertical="center"/>
    </xf>
    <xf numFmtId="0" fontId="7" fillId="27" borderId="71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47_1" xfId="61"/>
    <cellStyle name="Note" xfId="62"/>
    <cellStyle name="Output" xfId="63"/>
    <cellStyle name="Percent" xfId="64"/>
    <cellStyle name="SecondHeader1" xfId="65"/>
    <cellStyle name="StandardNumberRow1" xfId="66"/>
    <cellStyle name="StandardRowHeader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2011 Preliminary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L275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/>
  <cols>
    <col min="1" max="12" width="9.140625" style="3" customWidth="1"/>
    <col min="13" max="16384" width="9.140625" style="6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27.4218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310" t="s">
        <v>358</v>
      </c>
      <c r="B2" s="310"/>
      <c r="C2" s="310"/>
      <c r="D2" s="310"/>
      <c r="E2" s="310"/>
      <c r="F2" s="310"/>
      <c r="G2" s="310"/>
      <c r="H2" s="310"/>
      <c r="I2" s="310"/>
    </row>
    <row r="4" ht="16.5" thickBot="1">
      <c r="A4" s="9" t="s">
        <v>285</v>
      </c>
    </row>
    <row r="5" spans="1:9" ht="27.75" customHeight="1" thickBot="1">
      <c r="A5" s="172"/>
      <c r="B5" s="173"/>
      <c r="C5" s="173"/>
      <c r="D5" s="323" t="s">
        <v>67</v>
      </c>
      <c r="E5" s="326"/>
      <c r="F5" s="324"/>
      <c r="G5" s="326" t="s">
        <v>68</v>
      </c>
      <c r="H5" s="326"/>
      <c r="I5" s="325"/>
    </row>
    <row r="6" spans="1:9" ht="13.5" thickBot="1">
      <c r="A6" s="174" t="s">
        <v>69</v>
      </c>
      <c r="B6" s="11" t="s">
        <v>70</v>
      </c>
      <c r="C6" s="12" t="s">
        <v>71</v>
      </c>
      <c r="D6" s="211" t="s">
        <v>0</v>
      </c>
      <c r="E6" s="13" t="s">
        <v>72</v>
      </c>
      <c r="F6" s="212" t="s">
        <v>19</v>
      </c>
      <c r="G6" s="13" t="s">
        <v>0</v>
      </c>
      <c r="H6" s="13" t="s">
        <v>72</v>
      </c>
      <c r="I6" s="175" t="s">
        <v>19</v>
      </c>
    </row>
    <row r="7" spans="1:9" ht="12.75">
      <c r="A7" s="176" t="s">
        <v>286</v>
      </c>
      <c r="B7" s="177" t="s">
        <v>287</v>
      </c>
      <c r="C7" s="177" t="s">
        <v>288</v>
      </c>
      <c r="D7" s="213">
        <v>264</v>
      </c>
      <c r="E7" s="178">
        <v>44</v>
      </c>
      <c r="F7" s="214">
        <v>308</v>
      </c>
      <c r="G7" s="178">
        <v>17.6</v>
      </c>
      <c r="H7" s="178">
        <v>2.9</v>
      </c>
      <c r="I7" s="179">
        <v>20.5</v>
      </c>
    </row>
    <row r="8" spans="1:9" ht="12.75">
      <c r="A8" s="176"/>
      <c r="B8" s="177" t="s">
        <v>289</v>
      </c>
      <c r="C8" s="177" t="s">
        <v>290</v>
      </c>
      <c r="D8" s="213">
        <v>344</v>
      </c>
      <c r="E8" s="178">
        <v>0</v>
      </c>
      <c r="F8" s="214">
        <v>344</v>
      </c>
      <c r="G8" s="178">
        <v>22.9</v>
      </c>
      <c r="H8" s="178">
        <v>0</v>
      </c>
      <c r="I8" s="179">
        <v>22.9</v>
      </c>
    </row>
    <row r="9" spans="1:9" ht="12.75">
      <c r="A9" s="176"/>
      <c r="B9" s="177" t="s">
        <v>291</v>
      </c>
      <c r="C9" s="177" t="s">
        <v>292</v>
      </c>
      <c r="D9" s="213">
        <v>0</v>
      </c>
      <c r="E9" s="178">
        <v>288</v>
      </c>
      <c r="F9" s="214">
        <v>288</v>
      </c>
      <c r="G9" s="178">
        <v>0</v>
      </c>
      <c r="H9" s="178">
        <v>19.2</v>
      </c>
      <c r="I9" s="179">
        <v>19.2</v>
      </c>
    </row>
    <row r="10" spans="1:9" ht="12.75">
      <c r="A10" s="176"/>
      <c r="B10" s="177" t="s">
        <v>293</v>
      </c>
      <c r="C10" s="177" t="s">
        <v>294</v>
      </c>
      <c r="D10" s="213">
        <v>0</v>
      </c>
      <c r="E10" s="178">
        <v>549</v>
      </c>
      <c r="F10" s="214">
        <v>549</v>
      </c>
      <c r="G10" s="178">
        <v>0</v>
      </c>
      <c r="H10" s="178">
        <v>36.6</v>
      </c>
      <c r="I10" s="179">
        <v>36.6</v>
      </c>
    </row>
    <row r="11" spans="1:9" ht="12.75">
      <c r="A11" s="176"/>
      <c r="B11" s="177" t="s">
        <v>295</v>
      </c>
      <c r="C11" s="177" t="s">
        <v>296</v>
      </c>
      <c r="D11" s="213">
        <v>0</v>
      </c>
      <c r="E11" s="178">
        <v>1062</v>
      </c>
      <c r="F11" s="214">
        <v>1062</v>
      </c>
      <c r="G11" s="178">
        <v>0</v>
      </c>
      <c r="H11" s="178">
        <v>70.8</v>
      </c>
      <c r="I11" s="179">
        <v>70.8</v>
      </c>
    </row>
    <row r="12" spans="1:9" ht="12.75">
      <c r="A12" s="176"/>
      <c r="B12" s="177" t="s">
        <v>297</v>
      </c>
      <c r="C12" s="177" t="s">
        <v>298</v>
      </c>
      <c r="D12" s="213">
        <v>160</v>
      </c>
      <c r="E12" s="178">
        <v>0</v>
      </c>
      <c r="F12" s="214">
        <v>160</v>
      </c>
      <c r="G12" s="178">
        <v>10.7</v>
      </c>
      <c r="H12" s="178">
        <v>0</v>
      </c>
      <c r="I12" s="179">
        <v>10.7</v>
      </c>
    </row>
    <row r="13" spans="1:9" ht="12.75">
      <c r="A13" s="176"/>
      <c r="B13" s="177" t="s">
        <v>286</v>
      </c>
      <c r="C13" s="177" t="s">
        <v>299</v>
      </c>
      <c r="D13" s="213">
        <v>7619</v>
      </c>
      <c r="E13" s="178">
        <v>681</v>
      </c>
      <c r="F13" s="214">
        <v>8300</v>
      </c>
      <c r="G13" s="178">
        <v>507.9</v>
      </c>
      <c r="H13" s="178">
        <v>45.4</v>
      </c>
      <c r="I13" s="179">
        <v>553.3</v>
      </c>
    </row>
    <row r="14" spans="1:9" ht="12.75">
      <c r="A14" s="180"/>
      <c r="B14" s="14" t="s">
        <v>19</v>
      </c>
      <c r="C14" s="14"/>
      <c r="D14" s="215">
        <v>8387</v>
      </c>
      <c r="E14" s="15">
        <v>2624</v>
      </c>
      <c r="F14" s="216">
        <v>11011</v>
      </c>
      <c r="G14" s="15">
        <v>559.1</v>
      </c>
      <c r="H14" s="15">
        <v>174.9</v>
      </c>
      <c r="I14" s="181">
        <v>734.1</v>
      </c>
    </row>
    <row r="15" spans="1:9" ht="13.5" thickBot="1">
      <c r="A15" s="182" t="s">
        <v>300</v>
      </c>
      <c r="B15" s="183"/>
      <c r="C15" s="183"/>
      <c r="D15" s="222">
        <v>8387</v>
      </c>
      <c r="E15" s="184">
        <v>2624</v>
      </c>
      <c r="F15" s="223">
        <v>11011</v>
      </c>
      <c r="G15" s="184">
        <v>559.1</v>
      </c>
      <c r="H15" s="184">
        <v>174.9</v>
      </c>
      <c r="I15" s="185">
        <v>734.1</v>
      </c>
    </row>
    <row r="18" ht="16.5" thickBot="1">
      <c r="A18" s="9" t="s">
        <v>301</v>
      </c>
    </row>
    <row r="19" spans="1:9" ht="13.5" thickBot="1">
      <c r="A19" s="172"/>
      <c r="B19" s="173"/>
      <c r="C19" s="173"/>
      <c r="D19" s="323" t="s">
        <v>67</v>
      </c>
      <c r="E19" s="326"/>
      <c r="F19" s="324"/>
      <c r="G19" s="326" t="s">
        <v>68</v>
      </c>
      <c r="H19" s="326"/>
      <c r="I19" s="325"/>
    </row>
    <row r="20" spans="1:9" ht="13.5" thickBot="1">
      <c r="A20" s="174" t="s">
        <v>69</v>
      </c>
      <c r="B20" s="11" t="s">
        <v>70</v>
      </c>
      <c r="C20" s="12" t="s">
        <v>71</v>
      </c>
      <c r="D20" s="211" t="s">
        <v>0</v>
      </c>
      <c r="E20" s="13" t="s">
        <v>72</v>
      </c>
      <c r="F20" s="212" t="s">
        <v>19</v>
      </c>
      <c r="G20" s="13" t="s">
        <v>0</v>
      </c>
      <c r="H20" s="13" t="s">
        <v>72</v>
      </c>
      <c r="I20" s="175" t="s">
        <v>19</v>
      </c>
    </row>
    <row r="21" spans="1:9" ht="12.75">
      <c r="A21" s="176" t="s">
        <v>1</v>
      </c>
      <c r="B21" s="177" t="s">
        <v>1</v>
      </c>
      <c r="C21" s="177" t="s">
        <v>302</v>
      </c>
      <c r="D21" s="213">
        <v>0</v>
      </c>
      <c r="E21" s="178">
        <v>7423</v>
      </c>
      <c r="F21" s="214">
        <v>7423</v>
      </c>
      <c r="G21" s="178">
        <v>0</v>
      </c>
      <c r="H21" s="178">
        <v>494.9</v>
      </c>
      <c r="I21" s="179">
        <v>494.9</v>
      </c>
    </row>
    <row r="22" spans="1:9" ht="12.75">
      <c r="A22" s="180"/>
      <c r="B22" s="14" t="s">
        <v>19</v>
      </c>
      <c r="C22" s="14"/>
      <c r="D22" s="215">
        <v>0</v>
      </c>
      <c r="E22" s="15">
        <v>7423</v>
      </c>
      <c r="F22" s="216">
        <v>7423</v>
      </c>
      <c r="G22" s="15">
        <v>0</v>
      </c>
      <c r="H22" s="15">
        <v>494.9</v>
      </c>
      <c r="I22" s="181">
        <v>494.9</v>
      </c>
    </row>
    <row r="23" spans="1:9" ht="13.5" thickBot="1">
      <c r="A23" s="182" t="s">
        <v>303</v>
      </c>
      <c r="B23" s="183"/>
      <c r="C23" s="183"/>
      <c r="D23" s="222">
        <v>0</v>
      </c>
      <c r="E23" s="184">
        <v>7423</v>
      </c>
      <c r="F23" s="223">
        <v>7423</v>
      </c>
      <c r="G23" s="184">
        <v>0</v>
      </c>
      <c r="H23" s="184">
        <v>494.9</v>
      </c>
      <c r="I23" s="185">
        <v>494.9</v>
      </c>
    </row>
    <row r="26" ht="16.5" thickBot="1">
      <c r="A26" s="9" t="s">
        <v>27</v>
      </c>
    </row>
    <row r="27" spans="1:9" ht="13.5" thickBot="1">
      <c r="A27" s="172"/>
      <c r="B27" s="173"/>
      <c r="C27" s="173"/>
      <c r="D27" s="323" t="s">
        <v>67</v>
      </c>
      <c r="E27" s="326"/>
      <c r="F27" s="324"/>
      <c r="G27" s="326" t="s">
        <v>68</v>
      </c>
      <c r="H27" s="326"/>
      <c r="I27" s="325"/>
    </row>
    <row r="28" spans="1:9" ht="13.5" thickBot="1">
      <c r="A28" s="174" t="s">
        <v>69</v>
      </c>
      <c r="B28" s="11" t="s">
        <v>70</v>
      </c>
      <c r="C28" s="12" t="s">
        <v>71</v>
      </c>
      <c r="D28" s="211" t="s">
        <v>0</v>
      </c>
      <c r="E28" s="13" t="s">
        <v>72</v>
      </c>
      <c r="F28" s="212" t="s">
        <v>19</v>
      </c>
      <c r="G28" s="13" t="s">
        <v>0</v>
      </c>
      <c r="H28" s="13" t="s">
        <v>72</v>
      </c>
      <c r="I28" s="175" t="s">
        <v>19</v>
      </c>
    </row>
    <row r="29" spans="1:9" ht="12.75">
      <c r="A29" s="176" t="s">
        <v>27</v>
      </c>
      <c r="B29" s="177" t="s">
        <v>304</v>
      </c>
      <c r="C29" s="177" t="s">
        <v>304</v>
      </c>
      <c r="D29" s="213">
        <v>1047</v>
      </c>
      <c r="E29" s="178">
        <v>0</v>
      </c>
      <c r="F29" s="214">
        <v>1047</v>
      </c>
      <c r="G29" s="178">
        <v>69.8</v>
      </c>
      <c r="H29" s="178">
        <v>0</v>
      </c>
      <c r="I29" s="179">
        <v>69.8</v>
      </c>
    </row>
    <row r="30" spans="1:9" ht="12.75">
      <c r="A30" s="176"/>
      <c r="B30" s="177" t="s">
        <v>305</v>
      </c>
      <c r="C30" s="177" t="s">
        <v>107</v>
      </c>
      <c r="D30" s="213">
        <v>144</v>
      </c>
      <c r="E30" s="178">
        <v>0</v>
      </c>
      <c r="F30" s="214">
        <v>144</v>
      </c>
      <c r="G30" s="178">
        <v>9.6</v>
      </c>
      <c r="H30" s="178">
        <v>0</v>
      </c>
      <c r="I30" s="179">
        <v>9.6</v>
      </c>
    </row>
    <row r="31" spans="1:9" ht="12.75">
      <c r="A31" s="180"/>
      <c r="B31" s="14" t="s">
        <v>19</v>
      </c>
      <c r="C31" s="14"/>
      <c r="D31" s="215">
        <v>1191</v>
      </c>
      <c r="E31" s="15">
        <v>0</v>
      </c>
      <c r="F31" s="216">
        <v>1191</v>
      </c>
      <c r="G31" s="15">
        <v>79.4</v>
      </c>
      <c r="H31" s="15">
        <v>0</v>
      </c>
      <c r="I31" s="181">
        <v>79.4</v>
      </c>
    </row>
    <row r="32" spans="1:9" ht="13.5" thickBot="1">
      <c r="A32" s="182" t="s">
        <v>306</v>
      </c>
      <c r="B32" s="183"/>
      <c r="C32" s="183"/>
      <c r="D32" s="222">
        <v>1191</v>
      </c>
      <c r="E32" s="184">
        <v>0</v>
      </c>
      <c r="F32" s="223">
        <v>1191</v>
      </c>
      <c r="G32" s="184">
        <v>79.4</v>
      </c>
      <c r="H32" s="184">
        <v>0</v>
      </c>
      <c r="I32" s="185">
        <v>79.4</v>
      </c>
    </row>
  </sheetData>
  <sheetProtection/>
  <mergeCells count="7">
    <mergeCell ref="A2:I2"/>
    <mergeCell ref="D5:F5"/>
    <mergeCell ref="G5:I5"/>
    <mergeCell ref="D19:F19"/>
    <mergeCell ref="G19:I19"/>
    <mergeCell ref="D27:F27"/>
    <mergeCell ref="G27:I27"/>
  </mergeCells>
  <printOptions/>
  <pageMargins left="0.2" right="0.2" top="0.75" bottom="0.75" header="0.3" footer="0.3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27.4218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310" t="s">
        <v>358</v>
      </c>
      <c r="B2" s="310"/>
      <c r="C2" s="310"/>
      <c r="D2" s="310"/>
      <c r="E2" s="310"/>
      <c r="F2" s="310"/>
      <c r="G2" s="310"/>
      <c r="H2" s="310"/>
      <c r="I2" s="310"/>
    </row>
    <row r="4" ht="16.5" thickBot="1">
      <c r="A4" s="9" t="s">
        <v>30</v>
      </c>
    </row>
    <row r="5" spans="1:9" ht="27.75" customHeight="1" thickBot="1">
      <c r="A5" s="172"/>
      <c r="B5" s="173"/>
      <c r="C5" s="173"/>
      <c r="D5" s="323" t="s">
        <v>67</v>
      </c>
      <c r="E5" s="326"/>
      <c r="F5" s="324"/>
      <c r="G5" s="326" t="s">
        <v>68</v>
      </c>
      <c r="H5" s="326"/>
      <c r="I5" s="325"/>
    </row>
    <row r="6" spans="1:9" ht="13.5" thickBot="1">
      <c r="A6" s="174" t="s">
        <v>69</v>
      </c>
      <c r="B6" s="11" t="s">
        <v>70</v>
      </c>
      <c r="C6" s="12" t="s">
        <v>71</v>
      </c>
      <c r="D6" s="211" t="s">
        <v>0</v>
      </c>
      <c r="E6" s="13" t="s">
        <v>72</v>
      </c>
      <c r="F6" s="212" t="s">
        <v>19</v>
      </c>
      <c r="G6" s="13" t="s">
        <v>0</v>
      </c>
      <c r="H6" s="13" t="s">
        <v>72</v>
      </c>
      <c r="I6" s="175" t="s">
        <v>19</v>
      </c>
    </row>
    <row r="7" spans="1:9" ht="12.75">
      <c r="A7" s="176" t="s">
        <v>30</v>
      </c>
      <c r="B7" s="177" t="s">
        <v>307</v>
      </c>
      <c r="C7" s="177" t="s">
        <v>308</v>
      </c>
      <c r="D7" s="213">
        <v>18</v>
      </c>
      <c r="E7" s="178">
        <v>0</v>
      </c>
      <c r="F7" s="214">
        <v>18</v>
      </c>
      <c r="G7" s="178">
        <v>1.2</v>
      </c>
      <c r="H7" s="178">
        <v>0</v>
      </c>
      <c r="I7" s="179">
        <v>1.2</v>
      </c>
    </row>
    <row r="8" spans="1:9" ht="12.75">
      <c r="A8" s="176"/>
      <c r="B8" s="177" t="s">
        <v>309</v>
      </c>
      <c r="C8" s="177" t="s">
        <v>310</v>
      </c>
      <c r="D8" s="213">
        <v>160</v>
      </c>
      <c r="E8" s="178">
        <v>0</v>
      </c>
      <c r="F8" s="214">
        <v>160</v>
      </c>
      <c r="G8" s="178">
        <v>10.7</v>
      </c>
      <c r="H8" s="178">
        <v>0</v>
      </c>
      <c r="I8" s="179">
        <v>10.7</v>
      </c>
    </row>
    <row r="9" spans="1:9" ht="12.75">
      <c r="A9" s="176"/>
      <c r="B9" s="177" t="s">
        <v>311</v>
      </c>
      <c r="C9" s="177" t="s">
        <v>312</v>
      </c>
      <c r="D9" s="213">
        <v>40</v>
      </c>
      <c r="E9" s="178">
        <v>0</v>
      </c>
      <c r="F9" s="214">
        <v>40</v>
      </c>
      <c r="G9" s="178">
        <v>2.7</v>
      </c>
      <c r="H9" s="178">
        <v>0</v>
      </c>
      <c r="I9" s="179">
        <v>2.7</v>
      </c>
    </row>
    <row r="10" spans="1:9" ht="12.75">
      <c r="A10" s="176"/>
      <c r="B10" s="177" t="s">
        <v>313</v>
      </c>
      <c r="C10" s="177" t="s">
        <v>312</v>
      </c>
      <c r="D10" s="213">
        <v>0</v>
      </c>
      <c r="E10" s="178">
        <v>0</v>
      </c>
      <c r="F10" s="214">
        <v>0</v>
      </c>
      <c r="G10" s="178">
        <v>0</v>
      </c>
      <c r="H10" s="178">
        <v>0</v>
      </c>
      <c r="I10" s="179">
        <v>0</v>
      </c>
    </row>
    <row r="11" spans="1:9" ht="12.75">
      <c r="A11" s="176"/>
      <c r="B11" s="177" t="s">
        <v>314</v>
      </c>
      <c r="C11" s="177" t="s">
        <v>315</v>
      </c>
      <c r="D11" s="213">
        <v>16</v>
      </c>
      <c r="E11" s="178">
        <v>0</v>
      </c>
      <c r="F11" s="214">
        <v>16</v>
      </c>
      <c r="G11" s="178">
        <v>1.1</v>
      </c>
      <c r="H11" s="178">
        <v>0</v>
      </c>
      <c r="I11" s="179">
        <v>1.1</v>
      </c>
    </row>
    <row r="12" spans="1:9" ht="12.75">
      <c r="A12" s="176"/>
      <c r="B12" s="177" t="s">
        <v>316</v>
      </c>
      <c r="C12" s="177" t="s">
        <v>317</v>
      </c>
      <c r="D12" s="213">
        <v>0</v>
      </c>
      <c r="E12" s="178">
        <v>860</v>
      </c>
      <c r="F12" s="214">
        <v>860</v>
      </c>
      <c r="G12" s="178">
        <v>0</v>
      </c>
      <c r="H12" s="178">
        <v>57.3</v>
      </c>
      <c r="I12" s="179">
        <v>57.3</v>
      </c>
    </row>
    <row r="13" spans="1:9" ht="12.75">
      <c r="A13" s="176"/>
      <c r="B13" s="177" t="s">
        <v>318</v>
      </c>
      <c r="C13" s="177" t="s">
        <v>319</v>
      </c>
      <c r="D13" s="213">
        <v>36</v>
      </c>
      <c r="E13" s="178">
        <v>9</v>
      </c>
      <c r="F13" s="214">
        <v>45</v>
      </c>
      <c r="G13" s="178">
        <v>2.4</v>
      </c>
      <c r="H13" s="178">
        <v>0.6</v>
      </c>
      <c r="I13" s="179">
        <v>3</v>
      </c>
    </row>
    <row r="14" spans="1:9" ht="12.75">
      <c r="A14" s="180"/>
      <c r="B14" s="14" t="s">
        <v>19</v>
      </c>
      <c r="C14" s="14"/>
      <c r="D14" s="215">
        <v>270</v>
      </c>
      <c r="E14" s="15">
        <v>869</v>
      </c>
      <c r="F14" s="216">
        <v>1139</v>
      </c>
      <c r="G14" s="15">
        <v>18</v>
      </c>
      <c r="H14" s="15">
        <v>57.9</v>
      </c>
      <c r="I14" s="181">
        <v>75.9</v>
      </c>
    </row>
    <row r="15" spans="1:9" ht="13.5" thickBot="1">
      <c r="A15" s="182" t="s">
        <v>320</v>
      </c>
      <c r="B15" s="183"/>
      <c r="C15" s="183"/>
      <c r="D15" s="222">
        <v>270</v>
      </c>
      <c r="E15" s="184">
        <v>869</v>
      </c>
      <c r="F15" s="223">
        <v>1139</v>
      </c>
      <c r="G15" s="184">
        <v>18</v>
      </c>
      <c r="H15" s="184">
        <v>57.9</v>
      </c>
      <c r="I15" s="185">
        <v>75.9</v>
      </c>
    </row>
    <row r="18" ht="16.5" thickBot="1">
      <c r="A18" s="9" t="s">
        <v>36</v>
      </c>
    </row>
    <row r="19" spans="1:9" ht="13.5" thickBot="1">
      <c r="A19" s="172"/>
      <c r="B19" s="173"/>
      <c r="C19" s="173"/>
      <c r="D19" s="323" t="s">
        <v>67</v>
      </c>
      <c r="E19" s="326"/>
      <c r="F19" s="324"/>
      <c r="G19" s="326" t="s">
        <v>68</v>
      </c>
      <c r="H19" s="326"/>
      <c r="I19" s="325"/>
    </row>
    <row r="20" spans="1:9" ht="13.5" thickBot="1">
      <c r="A20" s="174" t="s">
        <v>69</v>
      </c>
      <c r="B20" s="11" t="s">
        <v>70</v>
      </c>
      <c r="C20" s="12" t="s">
        <v>71</v>
      </c>
      <c r="D20" s="211" t="s">
        <v>0</v>
      </c>
      <c r="E20" s="13" t="s">
        <v>72</v>
      </c>
      <c r="F20" s="212" t="s">
        <v>19</v>
      </c>
      <c r="G20" s="13" t="s">
        <v>0</v>
      </c>
      <c r="H20" s="13" t="s">
        <v>72</v>
      </c>
      <c r="I20" s="175" t="s">
        <v>19</v>
      </c>
    </row>
    <row r="21" spans="1:9" ht="12.75">
      <c r="A21" s="176" t="s">
        <v>36</v>
      </c>
      <c r="B21" s="177" t="s">
        <v>36</v>
      </c>
      <c r="C21" s="177" t="s">
        <v>321</v>
      </c>
      <c r="D21" s="213">
        <v>141</v>
      </c>
      <c r="E21" s="178">
        <v>0</v>
      </c>
      <c r="F21" s="214">
        <v>141</v>
      </c>
      <c r="G21" s="178">
        <v>9.4</v>
      </c>
      <c r="H21" s="178">
        <v>0</v>
      </c>
      <c r="I21" s="179">
        <v>9.4</v>
      </c>
    </row>
    <row r="22" spans="1:9" ht="12.75">
      <c r="A22" s="180"/>
      <c r="B22" s="14" t="s">
        <v>19</v>
      </c>
      <c r="C22" s="14"/>
      <c r="D22" s="215">
        <v>141</v>
      </c>
      <c r="E22" s="15">
        <v>0</v>
      </c>
      <c r="F22" s="216">
        <v>141</v>
      </c>
      <c r="G22" s="15">
        <v>9.4</v>
      </c>
      <c r="H22" s="15">
        <v>0</v>
      </c>
      <c r="I22" s="181">
        <v>9.4</v>
      </c>
    </row>
    <row r="23" spans="1:9" ht="13.5" thickBot="1">
      <c r="A23" s="182" t="s">
        <v>322</v>
      </c>
      <c r="B23" s="183"/>
      <c r="C23" s="183"/>
      <c r="D23" s="222">
        <v>141</v>
      </c>
      <c r="E23" s="184">
        <v>0</v>
      </c>
      <c r="F23" s="223">
        <v>141</v>
      </c>
      <c r="G23" s="184">
        <v>9.4</v>
      </c>
      <c r="H23" s="184">
        <v>0</v>
      </c>
      <c r="I23" s="185">
        <v>9.4</v>
      </c>
    </row>
  </sheetData>
  <sheetProtection/>
  <mergeCells count="5">
    <mergeCell ref="A2:I2"/>
    <mergeCell ref="D5:F5"/>
    <mergeCell ref="G5:I5"/>
    <mergeCell ref="D19:F19"/>
    <mergeCell ref="G19:I19"/>
  </mergeCells>
  <printOptions/>
  <pageMargins left="0.2" right="0.2" top="0.75" bottom="0.75" header="0.3" footer="0.3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310" t="s">
        <v>359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4" ht="16.5" thickBot="1">
      <c r="A4" s="9" t="s">
        <v>76</v>
      </c>
    </row>
    <row r="5" spans="1:11" ht="27.75" customHeight="1" thickBot="1">
      <c r="A5" s="172"/>
      <c r="B5" s="173"/>
      <c r="C5" s="323" t="s">
        <v>0</v>
      </c>
      <c r="D5" s="326"/>
      <c r="E5" s="324"/>
      <c r="F5" s="326" t="s">
        <v>72</v>
      </c>
      <c r="G5" s="326"/>
      <c r="H5" s="326"/>
      <c r="I5" s="323" t="s">
        <v>19</v>
      </c>
      <c r="J5" s="326"/>
      <c r="K5" s="325"/>
    </row>
    <row r="6" spans="1:11" ht="26.25" thickBot="1">
      <c r="A6" s="237" t="s">
        <v>69</v>
      </c>
      <c r="B6" s="238" t="s">
        <v>70</v>
      </c>
      <c r="C6" s="239" t="s">
        <v>10</v>
      </c>
      <c r="D6" s="240" t="s">
        <v>9</v>
      </c>
      <c r="E6" s="241" t="s">
        <v>34</v>
      </c>
      <c r="F6" s="240" t="s">
        <v>10</v>
      </c>
      <c r="G6" s="240" t="s">
        <v>9</v>
      </c>
      <c r="H6" s="240" t="s">
        <v>34</v>
      </c>
      <c r="I6" s="239" t="s">
        <v>10</v>
      </c>
      <c r="J6" s="240" t="s">
        <v>9</v>
      </c>
      <c r="K6" s="242" t="s">
        <v>34</v>
      </c>
    </row>
    <row r="7" spans="1:11" ht="12.75">
      <c r="A7" s="194" t="s">
        <v>77</v>
      </c>
      <c r="B7" s="177" t="s">
        <v>77</v>
      </c>
      <c r="C7" s="205">
        <v>3132</v>
      </c>
      <c r="D7" s="195">
        <v>2950</v>
      </c>
      <c r="E7" s="206">
        <v>-5.810983657836914</v>
      </c>
      <c r="F7" s="195">
        <v>2114</v>
      </c>
      <c r="G7" s="195">
        <v>2431</v>
      </c>
      <c r="H7" s="196">
        <v>14.995269775390625</v>
      </c>
      <c r="I7" s="205">
        <v>5246</v>
      </c>
      <c r="J7" s="195">
        <v>5381</v>
      </c>
      <c r="K7" s="197">
        <v>2.5733892917633057</v>
      </c>
    </row>
    <row r="8" spans="1:11" ht="12.75">
      <c r="A8" s="194"/>
      <c r="B8" s="177" t="s">
        <v>79</v>
      </c>
      <c r="C8" s="205">
        <v>360</v>
      </c>
      <c r="D8" s="195">
        <v>381</v>
      </c>
      <c r="E8" s="206">
        <v>5.833333492279053</v>
      </c>
      <c r="F8" s="195">
        <v>72</v>
      </c>
      <c r="G8" s="195">
        <v>57</v>
      </c>
      <c r="H8" s="196">
        <v>-20.833332061767578</v>
      </c>
      <c r="I8" s="205">
        <v>432</v>
      </c>
      <c r="J8" s="195">
        <v>438</v>
      </c>
      <c r="K8" s="197">
        <v>1.388888955116272</v>
      </c>
    </row>
    <row r="9" spans="1:11" ht="12.75">
      <c r="A9" s="180"/>
      <c r="B9" s="228" t="s">
        <v>19</v>
      </c>
      <c r="C9" s="229">
        <v>3492</v>
      </c>
      <c r="D9" s="230">
        <v>3331</v>
      </c>
      <c r="E9" s="231">
        <v>-4.610538373424971</v>
      </c>
      <c r="F9" s="230">
        <v>2186</v>
      </c>
      <c r="G9" s="230">
        <v>2488</v>
      </c>
      <c r="H9" s="256">
        <v>13.815187557182067</v>
      </c>
      <c r="I9" s="229">
        <v>5678</v>
      </c>
      <c r="J9" s="230">
        <v>5819</v>
      </c>
      <c r="K9" s="236">
        <v>2.5</v>
      </c>
    </row>
    <row r="10" spans="1:11" ht="12.75">
      <c r="A10" s="234" t="s">
        <v>81</v>
      </c>
      <c r="B10" s="224" t="s">
        <v>82</v>
      </c>
      <c r="C10" s="225">
        <v>0</v>
      </c>
      <c r="D10" s="226">
        <v>0</v>
      </c>
      <c r="E10" s="227"/>
      <c r="F10" s="226">
        <v>365</v>
      </c>
      <c r="G10" s="226">
        <v>500</v>
      </c>
      <c r="H10" s="255">
        <v>36.98630142211914</v>
      </c>
      <c r="I10" s="225">
        <v>365</v>
      </c>
      <c r="J10" s="226">
        <v>500</v>
      </c>
      <c r="K10" s="235">
        <v>36.98630142211914</v>
      </c>
    </row>
    <row r="11" spans="1:11" ht="12.75">
      <c r="A11" s="180"/>
      <c r="B11" s="228" t="s">
        <v>19</v>
      </c>
      <c r="C11" s="229"/>
      <c r="D11" s="230"/>
      <c r="E11" s="233"/>
      <c r="F11" s="230">
        <v>365</v>
      </c>
      <c r="G11" s="230">
        <v>500</v>
      </c>
      <c r="H11" s="256">
        <v>36.986301369863014</v>
      </c>
      <c r="I11" s="229">
        <v>365</v>
      </c>
      <c r="J11" s="230">
        <v>500</v>
      </c>
      <c r="K11" s="236">
        <v>37</v>
      </c>
    </row>
    <row r="12" spans="1:11" ht="12.75">
      <c r="A12" s="194" t="s">
        <v>86</v>
      </c>
      <c r="B12" s="177" t="s">
        <v>86</v>
      </c>
      <c r="C12" s="205">
        <v>0</v>
      </c>
      <c r="D12" s="195">
        <v>0</v>
      </c>
      <c r="E12" s="206"/>
      <c r="F12" s="195">
        <v>1758</v>
      </c>
      <c r="G12" s="195">
        <v>1425</v>
      </c>
      <c r="H12" s="196">
        <v>-18.941978454589844</v>
      </c>
      <c r="I12" s="205">
        <v>1758</v>
      </c>
      <c r="J12" s="195">
        <v>1425</v>
      </c>
      <c r="K12" s="197">
        <v>-18.941978454589844</v>
      </c>
    </row>
    <row r="13" spans="1:11" ht="12.75">
      <c r="A13" s="176"/>
      <c r="B13" s="198" t="s">
        <v>19</v>
      </c>
      <c r="C13" s="207"/>
      <c r="D13" s="199"/>
      <c r="E13" s="209"/>
      <c r="F13" s="199">
        <v>1758</v>
      </c>
      <c r="G13" s="199">
        <v>1425</v>
      </c>
      <c r="H13" s="200">
        <v>-18.9419795221843</v>
      </c>
      <c r="I13" s="207">
        <v>1758</v>
      </c>
      <c r="J13" s="199">
        <v>1425</v>
      </c>
      <c r="K13" s="201">
        <v>-18.9</v>
      </c>
    </row>
    <row r="14" spans="1:11" ht="12.75">
      <c r="A14" s="234" t="s">
        <v>87</v>
      </c>
      <c r="B14" s="224" t="s">
        <v>88</v>
      </c>
      <c r="C14" s="225">
        <v>1204</v>
      </c>
      <c r="D14" s="226">
        <v>1397</v>
      </c>
      <c r="E14" s="227">
        <v>16.02989959716797</v>
      </c>
      <c r="F14" s="226">
        <v>887</v>
      </c>
      <c r="G14" s="226">
        <v>706</v>
      </c>
      <c r="H14" s="255">
        <v>-20.405860900878906</v>
      </c>
      <c r="I14" s="225">
        <v>2091</v>
      </c>
      <c r="J14" s="226">
        <v>2103</v>
      </c>
      <c r="K14" s="235">
        <v>0.5738881230354309</v>
      </c>
    </row>
    <row r="15" spans="1:11" ht="12.75">
      <c r="A15" s="194"/>
      <c r="B15" s="177" t="s">
        <v>90</v>
      </c>
      <c r="C15" s="205">
        <v>2389</v>
      </c>
      <c r="D15" s="195">
        <v>2188</v>
      </c>
      <c r="E15" s="206">
        <v>-8.413561820983887</v>
      </c>
      <c r="F15" s="195">
        <v>185</v>
      </c>
      <c r="G15" s="195">
        <v>170</v>
      </c>
      <c r="H15" s="196">
        <v>-8.108107566833496</v>
      </c>
      <c r="I15" s="205">
        <v>2574</v>
      </c>
      <c r="J15" s="195">
        <v>2358</v>
      </c>
      <c r="K15" s="197">
        <v>-8.391608238220215</v>
      </c>
    </row>
    <row r="16" spans="1:11" ht="12.75">
      <c r="A16" s="180"/>
      <c r="B16" s="228" t="s">
        <v>19</v>
      </c>
      <c r="C16" s="229">
        <v>3593</v>
      </c>
      <c r="D16" s="230">
        <v>3585</v>
      </c>
      <c r="E16" s="231">
        <v>-0.22265516281658781</v>
      </c>
      <c r="F16" s="230">
        <v>1072</v>
      </c>
      <c r="G16" s="230">
        <v>876</v>
      </c>
      <c r="H16" s="256">
        <v>-18.28358208955224</v>
      </c>
      <c r="I16" s="229">
        <v>4665</v>
      </c>
      <c r="J16" s="230">
        <v>4461</v>
      </c>
      <c r="K16" s="236">
        <v>-4.4</v>
      </c>
    </row>
    <row r="17" spans="1:11" ht="12.75">
      <c r="A17" s="194" t="s">
        <v>92</v>
      </c>
      <c r="B17" s="177" t="s">
        <v>93</v>
      </c>
      <c r="C17" s="205">
        <v>0</v>
      </c>
      <c r="D17" s="195">
        <v>0</v>
      </c>
      <c r="E17" s="206"/>
      <c r="F17" s="195">
        <v>440</v>
      </c>
      <c r="G17" s="195">
        <v>436</v>
      </c>
      <c r="H17" s="196">
        <v>-0.9090908765792847</v>
      </c>
      <c r="I17" s="205">
        <v>440</v>
      </c>
      <c r="J17" s="195">
        <v>436</v>
      </c>
      <c r="K17" s="197">
        <v>-0.9090908765792847</v>
      </c>
    </row>
    <row r="18" spans="1:11" ht="12.75">
      <c r="A18" s="176"/>
      <c r="B18" s="198" t="s">
        <v>19</v>
      </c>
      <c r="C18" s="207"/>
      <c r="D18" s="199"/>
      <c r="E18" s="209"/>
      <c r="F18" s="199">
        <v>440</v>
      </c>
      <c r="G18" s="199">
        <v>436</v>
      </c>
      <c r="H18" s="200">
        <v>-0.9090909090909091</v>
      </c>
      <c r="I18" s="207">
        <v>440</v>
      </c>
      <c r="J18" s="199">
        <v>436</v>
      </c>
      <c r="K18" s="201">
        <v>-0.9</v>
      </c>
    </row>
    <row r="19" spans="1:11" ht="12.75">
      <c r="A19" s="234" t="s">
        <v>95</v>
      </c>
      <c r="B19" s="224" t="s">
        <v>95</v>
      </c>
      <c r="C19" s="225">
        <v>1835</v>
      </c>
      <c r="D19" s="226">
        <v>1693</v>
      </c>
      <c r="E19" s="227">
        <v>-7.738419532775879</v>
      </c>
      <c r="F19" s="226">
        <v>802</v>
      </c>
      <c r="G19" s="226">
        <v>866</v>
      </c>
      <c r="H19" s="255">
        <v>7.980050086975098</v>
      </c>
      <c r="I19" s="225">
        <v>2637</v>
      </c>
      <c r="J19" s="226">
        <v>2559</v>
      </c>
      <c r="K19" s="235">
        <v>-2.957906723022461</v>
      </c>
    </row>
    <row r="20" spans="1:11" ht="12.75">
      <c r="A20" s="180"/>
      <c r="B20" s="228" t="s">
        <v>19</v>
      </c>
      <c r="C20" s="229">
        <v>1835</v>
      </c>
      <c r="D20" s="230">
        <v>1693</v>
      </c>
      <c r="E20" s="231">
        <v>-7.73841961852861</v>
      </c>
      <c r="F20" s="230">
        <v>802</v>
      </c>
      <c r="G20" s="230">
        <v>866</v>
      </c>
      <c r="H20" s="256">
        <v>7.980049875311721</v>
      </c>
      <c r="I20" s="229">
        <v>2637</v>
      </c>
      <c r="J20" s="230">
        <v>2559</v>
      </c>
      <c r="K20" s="236">
        <v>-3</v>
      </c>
    </row>
    <row r="21" spans="1:11" ht="12.75">
      <c r="A21" s="194" t="s">
        <v>97</v>
      </c>
      <c r="B21" s="177" t="s">
        <v>97</v>
      </c>
      <c r="C21" s="205">
        <v>0</v>
      </c>
      <c r="D21" s="195">
        <v>0</v>
      </c>
      <c r="E21" s="206"/>
      <c r="F21" s="195">
        <v>255</v>
      </c>
      <c r="G21" s="195">
        <v>189</v>
      </c>
      <c r="H21" s="196">
        <v>-25.882354736328125</v>
      </c>
      <c r="I21" s="205">
        <v>255</v>
      </c>
      <c r="J21" s="195">
        <v>189</v>
      </c>
      <c r="K21" s="197">
        <v>-25.882354736328125</v>
      </c>
    </row>
    <row r="22" spans="1:11" ht="12.75">
      <c r="A22" s="176"/>
      <c r="B22" s="198" t="s">
        <v>19</v>
      </c>
      <c r="C22" s="207"/>
      <c r="D22" s="199"/>
      <c r="E22" s="209"/>
      <c r="F22" s="199">
        <v>255</v>
      </c>
      <c r="G22" s="199">
        <v>189</v>
      </c>
      <c r="H22" s="200">
        <v>-25.88235294117647</v>
      </c>
      <c r="I22" s="207">
        <v>255</v>
      </c>
      <c r="J22" s="199">
        <v>189</v>
      </c>
      <c r="K22" s="201">
        <v>-25.9</v>
      </c>
    </row>
    <row r="23" spans="1:11" ht="12.75">
      <c r="A23" s="234" t="s">
        <v>99</v>
      </c>
      <c r="B23" s="224" t="s">
        <v>99</v>
      </c>
      <c r="C23" s="225">
        <v>2403</v>
      </c>
      <c r="D23" s="226">
        <v>2232</v>
      </c>
      <c r="E23" s="227">
        <v>-7.116104602813721</v>
      </c>
      <c r="F23" s="226">
        <v>1217</v>
      </c>
      <c r="G23" s="226">
        <v>1288</v>
      </c>
      <c r="H23" s="255">
        <v>5.834018230438232</v>
      </c>
      <c r="I23" s="225">
        <v>3620</v>
      </c>
      <c r="J23" s="226">
        <v>3520</v>
      </c>
      <c r="K23" s="235">
        <v>-2.7624309062957764</v>
      </c>
    </row>
    <row r="24" spans="1:11" ht="12.75">
      <c r="A24" s="180"/>
      <c r="B24" s="228" t="s">
        <v>19</v>
      </c>
      <c r="C24" s="229">
        <v>2403</v>
      </c>
      <c r="D24" s="230">
        <v>2232</v>
      </c>
      <c r="E24" s="231">
        <v>-7.116104868913857</v>
      </c>
      <c r="F24" s="230">
        <v>1217</v>
      </c>
      <c r="G24" s="230">
        <v>1288</v>
      </c>
      <c r="H24" s="256">
        <v>5.834018077239112</v>
      </c>
      <c r="I24" s="229">
        <v>3620</v>
      </c>
      <c r="J24" s="230">
        <v>3520</v>
      </c>
      <c r="K24" s="236">
        <v>-2.8</v>
      </c>
    </row>
    <row r="25" spans="1:11" ht="12.75">
      <c r="A25" s="234" t="s">
        <v>100</v>
      </c>
      <c r="B25" s="224" t="s">
        <v>101</v>
      </c>
      <c r="C25" s="225">
        <v>720</v>
      </c>
      <c r="D25" s="226">
        <v>789</v>
      </c>
      <c r="E25" s="227">
        <v>9.583333015441895</v>
      </c>
      <c r="F25" s="226">
        <v>511</v>
      </c>
      <c r="G25" s="226">
        <v>291</v>
      </c>
      <c r="H25" s="255">
        <v>-43.05283737182617</v>
      </c>
      <c r="I25" s="225">
        <v>1231</v>
      </c>
      <c r="J25" s="226">
        <v>1080</v>
      </c>
      <c r="K25" s="235">
        <v>-12.266449928283691</v>
      </c>
    </row>
    <row r="26" spans="1:11" ht="12.75">
      <c r="A26" s="194"/>
      <c r="B26" s="177" t="s">
        <v>100</v>
      </c>
      <c r="C26" s="205">
        <v>2244</v>
      </c>
      <c r="D26" s="195">
        <v>2539</v>
      </c>
      <c r="E26" s="206">
        <v>13.146167755126953</v>
      </c>
      <c r="F26" s="195">
        <v>928</v>
      </c>
      <c r="G26" s="195">
        <v>852</v>
      </c>
      <c r="H26" s="196">
        <v>-8.189655303955078</v>
      </c>
      <c r="I26" s="205">
        <v>3172</v>
      </c>
      <c r="J26" s="195">
        <v>3391</v>
      </c>
      <c r="K26" s="197">
        <v>6.9041619300842285</v>
      </c>
    </row>
    <row r="27" spans="1:11" ht="12.75">
      <c r="A27" s="180"/>
      <c r="B27" s="228" t="s">
        <v>19</v>
      </c>
      <c r="C27" s="229">
        <v>2964</v>
      </c>
      <c r="D27" s="230">
        <v>3328</v>
      </c>
      <c r="E27" s="231">
        <v>12.280701754385966</v>
      </c>
      <c r="F27" s="230">
        <v>1439</v>
      </c>
      <c r="G27" s="230">
        <v>1143</v>
      </c>
      <c r="H27" s="256">
        <v>-20.569840166782488</v>
      </c>
      <c r="I27" s="229">
        <v>4403</v>
      </c>
      <c r="J27" s="230">
        <v>4471</v>
      </c>
      <c r="K27" s="236">
        <v>1.5</v>
      </c>
    </row>
    <row r="28" spans="1:11" ht="25.5">
      <c r="A28" s="202" t="s">
        <v>104</v>
      </c>
      <c r="B28" s="177" t="s">
        <v>104</v>
      </c>
      <c r="C28" s="205">
        <v>2029</v>
      </c>
      <c r="D28" s="195">
        <v>1959</v>
      </c>
      <c r="E28" s="206">
        <v>-3.4</v>
      </c>
      <c r="F28" s="195">
        <v>847</v>
      </c>
      <c r="G28" s="195">
        <v>915</v>
      </c>
      <c r="H28" s="196">
        <v>8</v>
      </c>
      <c r="I28" s="205">
        <v>2876</v>
      </c>
      <c r="J28" s="195">
        <v>2874</v>
      </c>
      <c r="K28" s="220">
        <v>-0.1</v>
      </c>
    </row>
    <row r="29" spans="1:11" ht="12.75">
      <c r="A29" s="176"/>
      <c r="B29" s="198" t="s">
        <v>19</v>
      </c>
      <c r="C29" s="207">
        <v>2029</v>
      </c>
      <c r="D29" s="199">
        <v>1959</v>
      </c>
      <c r="E29" s="208">
        <v>-3.4</v>
      </c>
      <c r="F29" s="199">
        <v>847</v>
      </c>
      <c r="G29" s="199">
        <v>915</v>
      </c>
      <c r="H29" s="200">
        <v>8</v>
      </c>
      <c r="I29" s="207">
        <v>2876</v>
      </c>
      <c r="J29" s="199">
        <v>2874</v>
      </c>
      <c r="K29" s="217">
        <v>-0.1</v>
      </c>
    </row>
    <row r="30" spans="1:11" ht="12.75">
      <c r="A30" s="234" t="s">
        <v>106</v>
      </c>
      <c r="B30" s="224" t="s">
        <v>21</v>
      </c>
      <c r="C30" s="225">
        <v>635</v>
      </c>
      <c r="D30" s="226">
        <v>668</v>
      </c>
      <c r="E30" s="227">
        <v>5.196850299835205</v>
      </c>
      <c r="F30" s="226">
        <v>0</v>
      </c>
      <c r="G30" s="226">
        <v>0</v>
      </c>
      <c r="H30" s="255"/>
      <c r="I30" s="225">
        <v>635</v>
      </c>
      <c r="J30" s="226">
        <v>668</v>
      </c>
      <c r="K30" s="235">
        <v>5.196850299835205</v>
      </c>
    </row>
    <row r="31" spans="1:11" ht="12.75">
      <c r="A31" s="194"/>
      <c r="B31" s="177" t="s">
        <v>108</v>
      </c>
      <c r="C31" s="205">
        <v>173</v>
      </c>
      <c r="D31" s="195">
        <v>144</v>
      </c>
      <c r="E31" s="206">
        <v>-16.76300621032715</v>
      </c>
      <c r="F31" s="195">
        <v>0</v>
      </c>
      <c r="G31" s="195">
        <v>0</v>
      </c>
      <c r="H31" s="196"/>
      <c r="I31" s="205">
        <v>173</v>
      </c>
      <c r="J31" s="195">
        <v>144</v>
      </c>
      <c r="K31" s="197">
        <v>-16.76300621032715</v>
      </c>
    </row>
    <row r="32" spans="1:11" ht="13.5" thickBot="1">
      <c r="A32" s="176"/>
      <c r="B32" s="198" t="s">
        <v>19</v>
      </c>
      <c r="C32" s="207">
        <v>808</v>
      </c>
      <c r="D32" s="199">
        <v>812</v>
      </c>
      <c r="E32" s="210">
        <v>0.5</v>
      </c>
      <c r="F32" s="199">
        <v>0</v>
      </c>
      <c r="G32" s="199">
        <v>0</v>
      </c>
      <c r="H32" s="198"/>
      <c r="I32" s="207">
        <v>808</v>
      </c>
      <c r="J32" s="199">
        <v>812</v>
      </c>
      <c r="K32" s="201">
        <v>0.49504950495049505</v>
      </c>
    </row>
    <row r="33" spans="1:11" ht="13.5" thickBot="1">
      <c r="A33" s="66" t="s">
        <v>110</v>
      </c>
      <c r="B33" s="243"/>
      <c r="C33" s="244">
        <v>17124</v>
      </c>
      <c r="D33" s="245">
        <v>16940</v>
      </c>
      <c r="E33" s="246">
        <v>-1.0745153001635133</v>
      </c>
      <c r="F33" s="245">
        <v>10381</v>
      </c>
      <c r="G33" s="245">
        <v>10126</v>
      </c>
      <c r="H33" s="253">
        <v>-2.4564107504094017</v>
      </c>
      <c r="I33" s="244">
        <v>27505</v>
      </c>
      <c r="J33" s="245">
        <v>27066</v>
      </c>
      <c r="K33" s="247">
        <v>-1.5960734411925104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75" bottom="0.75" header="0.3" footer="0.3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1" spans="1:11" ht="23.25">
      <c r="A1" s="310" t="s">
        <v>359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ht="6" customHeight="1"/>
    <row r="3" ht="16.5" thickBot="1">
      <c r="A3" s="9" t="s">
        <v>111</v>
      </c>
    </row>
    <row r="4" spans="1:11" ht="27.75" customHeight="1" thickBot="1">
      <c r="A4" s="172"/>
      <c r="B4" s="173"/>
      <c r="C4" s="323" t="s">
        <v>0</v>
      </c>
      <c r="D4" s="326"/>
      <c r="E4" s="324"/>
      <c r="F4" s="323" t="s">
        <v>72</v>
      </c>
      <c r="G4" s="326"/>
      <c r="H4" s="324"/>
      <c r="I4" s="326" t="s">
        <v>19</v>
      </c>
      <c r="J4" s="326"/>
      <c r="K4" s="325"/>
    </row>
    <row r="5" spans="1:11" ht="26.25" thickBot="1">
      <c r="A5" s="174" t="s">
        <v>69</v>
      </c>
      <c r="B5" s="11" t="s">
        <v>70</v>
      </c>
      <c r="C5" s="203" t="s">
        <v>10</v>
      </c>
      <c r="D5" s="17" t="s">
        <v>9</v>
      </c>
      <c r="E5" s="204" t="s">
        <v>34</v>
      </c>
      <c r="F5" s="203" t="s">
        <v>10</v>
      </c>
      <c r="G5" s="17" t="s">
        <v>9</v>
      </c>
      <c r="H5" s="204" t="s">
        <v>34</v>
      </c>
      <c r="I5" s="17" t="s">
        <v>10</v>
      </c>
      <c r="J5" s="17" t="s">
        <v>9</v>
      </c>
      <c r="K5" s="193" t="s">
        <v>34</v>
      </c>
    </row>
    <row r="6" spans="1:11" ht="12.75">
      <c r="A6" s="194" t="s">
        <v>112</v>
      </c>
      <c r="B6" s="177" t="s">
        <v>112</v>
      </c>
      <c r="C6" s="205">
        <v>3684</v>
      </c>
      <c r="D6" s="195">
        <v>3453</v>
      </c>
      <c r="E6" s="206">
        <v>-6.270358085632324</v>
      </c>
      <c r="F6" s="205">
        <v>0</v>
      </c>
      <c r="G6" s="195">
        <v>0</v>
      </c>
      <c r="H6" s="206"/>
      <c r="I6" s="195">
        <v>3684</v>
      </c>
      <c r="J6" s="195">
        <v>3453</v>
      </c>
      <c r="K6" s="197">
        <v>-6.270358085632324</v>
      </c>
    </row>
    <row r="7" spans="1:11" ht="12.75">
      <c r="A7" s="194"/>
      <c r="B7" s="177" t="s">
        <v>114</v>
      </c>
      <c r="C7" s="205">
        <v>0</v>
      </c>
      <c r="D7" s="195">
        <v>86</v>
      </c>
      <c r="E7" s="206"/>
      <c r="F7" s="205">
        <v>0</v>
      </c>
      <c r="G7" s="195">
        <v>0</v>
      </c>
      <c r="H7" s="206"/>
      <c r="I7" s="195">
        <v>0</v>
      </c>
      <c r="J7" s="195">
        <v>86</v>
      </c>
      <c r="K7" s="197"/>
    </row>
    <row r="8" spans="1:11" ht="12.75">
      <c r="A8" s="176"/>
      <c r="B8" s="198" t="s">
        <v>19</v>
      </c>
      <c r="C8" s="207">
        <v>3684</v>
      </c>
      <c r="D8" s="199">
        <v>3539</v>
      </c>
      <c r="E8" s="208">
        <v>-3.9359391965255157</v>
      </c>
      <c r="F8" s="207">
        <v>0</v>
      </c>
      <c r="G8" s="199">
        <v>0</v>
      </c>
      <c r="H8" s="209"/>
      <c r="I8" s="199">
        <v>3684</v>
      </c>
      <c r="J8" s="199">
        <v>3539</v>
      </c>
      <c r="K8" s="201">
        <v>-3.9</v>
      </c>
    </row>
    <row r="9" spans="1:11" ht="12.75">
      <c r="A9" s="234" t="s">
        <v>116</v>
      </c>
      <c r="B9" s="224" t="s">
        <v>116</v>
      </c>
      <c r="C9" s="225">
        <v>3338</v>
      </c>
      <c r="D9" s="226">
        <v>3321</v>
      </c>
      <c r="E9" s="227">
        <v>-0.5092869997024536</v>
      </c>
      <c r="F9" s="225">
        <v>53</v>
      </c>
      <c r="G9" s="226">
        <v>22</v>
      </c>
      <c r="H9" s="227">
        <v>-58.490570068359375</v>
      </c>
      <c r="I9" s="226">
        <v>3391</v>
      </c>
      <c r="J9" s="226">
        <v>3343</v>
      </c>
      <c r="K9" s="235">
        <v>-1.4155117273330688</v>
      </c>
    </row>
    <row r="10" spans="1:11" ht="12.75">
      <c r="A10" s="180"/>
      <c r="B10" s="228" t="s">
        <v>19</v>
      </c>
      <c r="C10" s="229">
        <v>3338</v>
      </c>
      <c r="D10" s="230">
        <v>3321</v>
      </c>
      <c r="E10" s="231">
        <v>-0.5092869982025164</v>
      </c>
      <c r="F10" s="229">
        <v>53</v>
      </c>
      <c r="G10" s="230">
        <v>22</v>
      </c>
      <c r="H10" s="232">
        <v>-58.490566037735846</v>
      </c>
      <c r="I10" s="230">
        <v>3391</v>
      </c>
      <c r="J10" s="230">
        <v>3343</v>
      </c>
      <c r="K10" s="236">
        <v>-1.4</v>
      </c>
    </row>
    <row r="11" spans="1:11" ht="12.75">
      <c r="A11" s="194" t="s">
        <v>118</v>
      </c>
      <c r="B11" s="177" t="s">
        <v>118</v>
      </c>
      <c r="C11" s="205">
        <v>6706</v>
      </c>
      <c r="D11" s="195">
        <v>6069</v>
      </c>
      <c r="E11" s="206">
        <v>-9.498955726623535</v>
      </c>
      <c r="F11" s="205">
        <v>288</v>
      </c>
      <c r="G11" s="195">
        <v>316</v>
      </c>
      <c r="H11" s="206">
        <v>9.722222328186035</v>
      </c>
      <c r="I11" s="195">
        <v>6994</v>
      </c>
      <c r="J11" s="195">
        <v>6385</v>
      </c>
      <c r="K11" s="197">
        <v>-8.707464218139648</v>
      </c>
    </row>
    <row r="12" spans="1:11" ht="12.75">
      <c r="A12" s="176"/>
      <c r="B12" s="198" t="s">
        <v>19</v>
      </c>
      <c r="C12" s="207">
        <v>6706</v>
      </c>
      <c r="D12" s="199">
        <v>6069</v>
      </c>
      <c r="E12" s="208">
        <v>-9.498956158663884</v>
      </c>
      <c r="F12" s="207">
        <v>288</v>
      </c>
      <c r="G12" s="199">
        <v>316</v>
      </c>
      <c r="H12" s="210">
        <v>9.722222222222221</v>
      </c>
      <c r="I12" s="199">
        <v>6994</v>
      </c>
      <c r="J12" s="199">
        <v>6385</v>
      </c>
      <c r="K12" s="201">
        <v>-8.7</v>
      </c>
    </row>
    <row r="13" spans="1:11" ht="12.75">
      <c r="A13" s="234" t="s">
        <v>120</v>
      </c>
      <c r="B13" s="224" t="s">
        <v>120</v>
      </c>
      <c r="C13" s="225">
        <v>2412</v>
      </c>
      <c r="D13" s="226">
        <v>2389</v>
      </c>
      <c r="E13" s="227">
        <v>-0.9535655379295349</v>
      </c>
      <c r="F13" s="225">
        <v>519</v>
      </c>
      <c r="G13" s="226">
        <v>518</v>
      </c>
      <c r="H13" s="227">
        <v>-0.19267822802066803</v>
      </c>
      <c r="I13" s="226">
        <v>2931</v>
      </c>
      <c r="J13" s="226">
        <v>2907</v>
      </c>
      <c r="K13" s="235">
        <v>-0.8188331723213196</v>
      </c>
    </row>
    <row r="14" spans="1:11" ht="12.75">
      <c r="A14" s="180"/>
      <c r="B14" s="228" t="s">
        <v>19</v>
      </c>
      <c r="C14" s="229">
        <v>2412</v>
      </c>
      <c r="D14" s="230">
        <v>2389</v>
      </c>
      <c r="E14" s="231">
        <v>-0.9535655058043118</v>
      </c>
      <c r="F14" s="229">
        <v>519</v>
      </c>
      <c r="G14" s="230">
        <v>518</v>
      </c>
      <c r="H14" s="232">
        <v>-0.1926782273603083</v>
      </c>
      <c r="I14" s="230">
        <v>2931</v>
      </c>
      <c r="J14" s="230">
        <v>2907</v>
      </c>
      <c r="K14" s="236">
        <v>-0.8</v>
      </c>
    </row>
    <row r="15" spans="1:11" ht="12.75">
      <c r="A15" s="194" t="s">
        <v>122</v>
      </c>
      <c r="B15" s="177" t="s">
        <v>123</v>
      </c>
      <c r="C15" s="205">
        <v>346</v>
      </c>
      <c r="D15" s="195">
        <v>384</v>
      </c>
      <c r="E15" s="206">
        <v>10.982658386230469</v>
      </c>
      <c r="F15" s="205">
        <v>0</v>
      </c>
      <c r="G15" s="195">
        <v>0</v>
      </c>
      <c r="H15" s="206"/>
      <c r="I15" s="195">
        <v>346</v>
      </c>
      <c r="J15" s="195">
        <v>384</v>
      </c>
      <c r="K15" s="197">
        <v>10.982658386230469</v>
      </c>
    </row>
    <row r="16" spans="1:11" ht="12.75">
      <c r="A16" s="194"/>
      <c r="B16" s="177" t="s">
        <v>122</v>
      </c>
      <c r="C16" s="205">
        <v>7785</v>
      </c>
      <c r="D16" s="195">
        <v>7886</v>
      </c>
      <c r="E16" s="206">
        <v>1.297366738319397</v>
      </c>
      <c r="F16" s="205">
        <v>669</v>
      </c>
      <c r="G16" s="195">
        <v>685</v>
      </c>
      <c r="H16" s="206">
        <v>2.391629219055176</v>
      </c>
      <c r="I16" s="195">
        <v>8454</v>
      </c>
      <c r="J16" s="195">
        <v>8571</v>
      </c>
      <c r="K16" s="197">
        <v>1.383960247039795</v>
      </c>
    </row>
    <row r="17" spans="1:11" ht="12.75">
      <c r="A17" s="176"/>
      <c r="B17" s="198" t="s">
        <v>19</v>
      </c>
      <c r="C17" s="207">
        <v>8131</v>
      </c>
      <c r="D17" s="199">
        <v>8270</v>
      </c>
      <c r="E17" s="208">
        <v>1.7095068257286927</v>
      </c>
      <c r="F17" s="207">
        <v>669</v>
      </c>
      <c r="G17" s="199">
        <v>685</v>
      </c>
      <c r="H17" s="210">
        <v>2.391629297458894</v>
      </c>
      <c r="I17" s="199">
        <v>8800</v>
      </c>
      <c r="J17" s="199">
        <v>8955</v>
      </c>
      <c r="K17" s="201">
        <v>1.8</v>
      </c>
    </row>
    <row r="18" spans="1:11" ht="12.75">
      <c r="A18" s="234" t="s">
        <v>125</v>
      </c>
      <c r="B18" s="224" t="s">
        <v>125</v>
      </c>
      <c r="C18" s="225">
        <v>5396</v>
      </c>
      <c r="D18" s="226">
        <v>5096</v>
      </c>
      <c r="E18" s="227">
        <v>-5.55967378616333</v>
      </c>
      <c r="F18" s="225">
        <v>313</v>
      </c>
      <c r="G18" s="226">
        <v>493</v>
      </c>
      <c r="H18" s="227">
        <v>57.50798416137695</v>
      </c>
      <c r="I18" s="226">
        <v>5709</v>
      </c>
      <c r="J18" s="226">
        <v>5589</v>
      </c>
      <c r="K18" s="235">
        <v>-2.1019444465637207</v>
      </c>
    </row>
    <row r="19" spans="1:11" ht="12.75">
      <c r="A19" s="180"/>
      <c r="B19" s="228" t="s">
        <v>19</v>
      </c>
      <c r="C19" s="229">
        <v>5396</v>
      </c>
      <c r="D19" s="230">
        <v>5096</v>
      </c>
      <c r="E19" s="231">
        <v>-5.559673832468495</v>
      </c>
      <c r="F19" s="229">
        <v>313</v>
      </c>
      <c r="G19" s="230">
        <v>493</v>
      </c>
      <c r="H19" s="232">
        <v>57.50798722044728</v>
      </c>
      <c r="I19" s="230">
        <v>5709</v>
      </c>
      <c r="J19" s="230">
        <v>5589</v>
      </c>
      <c r="K19" s="236">
        <v>-2.1</v>
      </c>
    </row>
    <row r="20" spans="1:11" ht="12.75">
      <c r="A20" s="194" t="s">
        <v>127</v>
      </c>
      <c r="B20" s="177" t="s">
        <v>128</v>
      </c>
      <c r="C20" s="205">
        <v>144</v>
      </c>
      <c r="D20" s="195">
        <v>120</v>
      </c>
      <c r="E20" s="206">
        <v>-16.666667938232422</v>
      </c>
      <c r="F20" s="205">
        <v>0</v>
      </c>
      <c r="G20" s="195">
        <v>0</v>
      </c>
      <c r="H20" s="206"/>
      <c r="I20" s="195">
        <v>144</v>
      </c>
      <c r="J20" s="195">
        <v>120</v>
      </c>
      <c r="K20" s="197">
        <v>-16.666667938232422</v>
      </c>
    </row>
    <row r="21" spans="1:11" ht="12.75">
      <c r="A21" s="194"/>
      <c r="B21" s="177" t="s">
        <v>323</v>
      </c>
      <c r="C21" s="205">
        <v>1</v>
      </c>
      <c r="D21" s="195">
        <v>0</v>
      </c>
      <c r="E21" s="206">
        <v>-100</v>
      </c>
      <c r="F21" s="205">
        <v>0</v>
      </c>
      <c r="G21" s="195">
        <v>0</v>
      </c>
      <c r="H21" s="206"/>
      <c r="I21" s="195">
        <v>1</v>
      </c>
      <c r="J21" s="195">
        <v>0</v>
      </c>
      <c r="K21" s="197">
        <v>-100</v>
      </c>
    </row>
    <row r="22" spans="1:11" ht="12.75">
      <c r="A22" s="194"/>
      <c r="B22" s="177" t="s">
        <v>114</v>
      </c>
      <c r="C22" s="205">
        <v>56</v>
      </c>
      <c r="D22" s="195">
        <v>0</v>
      </c>
      <c r="E22" s="206">
        <v>-100</v>
      </c>
      <c r="F22" s="205">
        <v>0</v>
      </c>
      <c r="G22" s="195">
        <v>0</v>
      </c>
      <c r="H22" s="206"/>
      <c r="I22" s="195">
        <v>56</v>
      </c>
      <c r="J22" s="195">
        <v>0</v>
      </c>
      <c r="K22" s="197">
        <v>-100</v>
      </c>
    </row>
    <row r="23" spans="1:11" ht="12.75">
      <c r="A23" s="194"/>
      <c r="B23" s="177" t="s">
        <v>130</v>
      </c>
      <c r="C23" s="205">
        <v>24</v>
      </c>
      <c r="D23" s="195">
        <v>15</v>
      </c>
      <c r="E23" s="206">
        <v>-37.5</v>
      </c>
      <c r="F23" s="205">
        <v>0</v>
      </c>
      <c r="G23" s="195">
        <v>0</v>
      </c>
      <c r="H23" s="206"/>
      <c r="I23" s="195">
        <v>24</v>
      </c>
      <c r="J23" s="195">
        <v>15</v>
      </c>
      <c r="K23" s="197">
        <v>-37.5</v>
      </c>
    </row>
    <row r="24" spans="1:11" ht="12.75">
      <c r="A24" s="194"/>
      <c r="B24" s="177" t="s">
        <v>132</v>
      </c>
      <c r="C24" s="205">
        <v>431</v>
      </c>
      <c r="D24" s="195">
        <v>480</v>
      </c>
      <c r="E24" s="206">
        <v>11.36890983581543</v>
      </c>
      <c r="F24" s="205">
        <v>0</v>
      </c>
      <c r="G24" s="195">
        <v>0</v>
      </c>
      <c r="H24" s="206"/>
      <c r="I24" s="195">
        <v>431</v>
      </c>
      <c r="J24" s="195">
        <v>480</v>
      </c>
      <c r="K24" s="197">
        <v>11.36890983581543</v>
      </c>
    </row>
    <row r="25" spans="1:11" ht="12.75">
      <c r="A25" s="176"/>
      <c r="B25" s="198" t="s">
        <v>19</v>
      </c>
      <c r="C25" s="207">
        <v>656</v>
      </c>
      <c r="D25" s="199">
        <v>615</v>
      </c>
      <c r="E25" s="208">
        <v>-6.25</v>
      </c>
      <c r="F25" s="207">
        <v>0</v>
      </c>
      <c r="G25" s="199">
        <v>0</v>
      </c>
      <c r="H25" s="209"/>
      <c r="I25" s="199">
        <v>656</v>
      </c>
      <c r="J25" s="199">
        <v>615</v>
      </c>
      <c r="K25" s="201">
        <v>-6.3</v>
      </c>
    </row>
    <row r="26" spans="1:11" ht="12.75">
      <c r="A26" s="234" t="s">
        <v>134</v>
      </c>
      <c r="B26" s="224" t="s">
        <v>135</v>
      </c>
      <c r="C26" s="225">
        <v>427</v>
      </c>
      <c r="D26" s="226">
        <v>310</v>
      </c>
      <c r="E26" s="227">
        <v>-27.400470733642578</v>
      </c>
      <c r="F26" s="225">
        <v>0</v>
      </c>
      <c r="G26" s="226">
        <v>0</v>
      </c>
      <c r="H26" s="227"/>
      <c r="I26" s="226">
        <v>427</v>
      </c>
      <c r="J26" s="226">
        <v>310</v>
      </c>
      <c r="K26" s="235">
        <v>-27.400470733642578</v>
      </c>
    </row>
    <row r="27" spans="1:11" ht="12.75">
      <c r="A27" s="194"/>
      <c r="B27" s="177" t="s">
        <v>137</v>
      </c>
      <c r="C27" s="205">
        <v>209</v>
      </c>
      <c r="D27" s="195">
        <v>194</v>
      </c>
      <c r="E27" s="206">
        <v>-7.177033424377441</v>
      </c>
      <c r="F27" s="205">
        <v>0</v>
      </c>
      <c r="G27" s="195">
        <v>0</v>
      </c>
      <c r="H27" s="206"/>
      <c r="I27" s="195">
        <v>209</v>
      </c>
      <c r="J27" s="195">
        <v>194</v>
      </c>
      <c r="K27" s="197">
        <v>-7.177033424377441</v>
      </c>
    </row>
    <row r="28" spans="1:11" ht="12.75">
      <c r="A28" s="194"/>
      <c r="B28" s="177" t="s">
        <v>139</v>
      </c>
      <c r="C28" s="205">
        <v>393</v>
      </c>
      <c r="D28" s="195">
        <v>397</v>
      </c>
      <c r="E28" s="206">
        <v>1.01781165599823</v>
      </c>
      <c r="F28" s="205">
        <v>0</v>
      </c>
      <c r="G28" s="195">
        <v>0</v>
      </c>
      <c r="H28" s="206"/>
      <c r="I28" s="195">
        <v>393</v>
      </c>
      <c r="J28" s="195">
        <v>397</v>
      </c>
      <c r="K28" s="197">
        <v>1.01781165599823</v>
      </c>
    </row>
    <row r="29" spans="1:11" ht="12.75">
      <c r="A29" s="194"/>
      <c r="B29" s="177" t="s">
        <v>141</v>
      </c>
      <c r="C29" s="205">
        <v>190</v>
      </c>
      <c r="D29" s="195">
        <v>206</v>
      </c>
      <c r="E29" s="206">
        <v>8.421052932739258</v>
      </c>
      <c r="F29" s="205">
        <v>0</v>
      </c>
      <c r="G29" s="195">
        <v>0</v>
      </c>
      <c r="H29" s="206"/>
      <c r="I29" s="195">
        <v>190</v>
      </c>
      <c r="J29" s="195">
        <v>206</v>
      </c>
      <c r="K29" s="197">
        <v>8.421052932739258</v>
      </c>
    </row>
    <row r="30" spans="1:11" ht="12.75">
      <c r="A30" s="194"/>
      <c r="B30" s="177" t="s">
        <v>143</v>
      </c>
      <c r="C30" s="205">
        <v>71</v>
      </c>
      <c r="D30" s="195">
        <v>28</v>
      </c>
      <c r="E30" s="206">
        <v>-60.56338119506836</v>
      </c>
      <c r="F30" s="205">
        <v>0</v>
      </c>
      <c r="G30" s="195">
        <v>0</v>
      </c>
      <c r="H30" s="206"/>
      <c r="I30" s="195">
        <v>71</v>
      </c>
      <c r="J30" s="195">
        <v>28</v>
      </c>
      <c r="K30" s="197">
        <v>-60.56338119506836</v>
      </c>
    </row>
    <row r="31" spans="1:11" ht="12.75">
      <c r="A31" s="194"/>
      <c r="B31" s="177" t="s">
        <v>145</v>
      </c>
      <c r="C31" s="205">
        <v>230</v>
      </c>
      <c r="D31" s="195">
        <v>271</v>
      </c>
      <c r="E31" s="206">
        <v>17.826086044311523</v>
      </c>
      <c r="F31" s="205">
        <v>0</v>
      </c>
      <c r="G31" s="195">
        <v>0</v>
      </c>
      <c r="H31" s="206"/>
      <c r="I31" s="195">
        <v>230</v>
      </c>
      <c r="J31" s="195">
        <v>271</v>
      </c>
      <c r="K31" s="197">
        <v>17.826086044311523</v>
      </c>
    </row>
    <row r="32" spans="1:11" ht="12.75">
      <c r="A32" s="194"/>
      <c r="B32" s="177" t="s">
        <v>147</v>
      </c>
      <c r="C32" s="205">
        <v>151</v>
      </c>
      <c r="D32" s="195">
        <v>115</v>
      </c>
      <c r="E32" s="206">
        <v>-23.8410587310791</v>
      </c>
      <c r="F32" s="205">
        <v>0</v>
      </c>
      <c r="G32" s="195">
        <v>0</v>
      </c>
      <c r="H32" s="206"/>
      <c r="I32" s="195">
        <v>151</v>
      </c>
      <c r="J32" s="195">
        <v>115</v>
      </c>
      <c r="K32" s="197">
        <v>-23.8410587310791</v>
      </c>
    </row>
    <row r="33" spans="1:11" ht="12.75">
      <c r="A33" s="194"/>
      <c r="B33" s="177" t="s">
        <v>149</v>
      </c>
      <c r="C33" s="205">
        <v>131</v>
      </c>
      <c r="D33" s="195">
        <v>104</v>
      </c>
      <c r="E33" s="206">
        <v>-20.610687255859375</v>
      </c>
      <c r="F33" s="205">
        <v>0</v>
      </c>
      <c r="G33" s="195">
        <v>0</v>
      </c>
      <c r="H33" s="206"/>
      <c r="I33" s="195">
        <v>131</v>
      </c>
      <c r="J33" s="195">
        <v>104</v>
      </c>
      <c r="K33" s="197">
        <v>-20.610687255859375</v>
      </c>
    </row>
    <row r="34" spans="1:11" ht="12.75">
      <c r="A34" s="194"/>
      <c r="B34" s="177" t="s">
        <v>134</v>
      </c>
      <c r="C34" s="205">
        <v>164</v>
      </c>
      <c r="D34" s="195">
        <v>196</v>
      </c>
      <c r="E34" s="206">
        <v>19.51219367980957</v>
      </c>
      <c r="F34" s="205">
        <v>19</v>
      </c>
      <c r="G34" s="195">
        <v>31</v>
      </c>
      <c r="H34" s="206">
        <v>63.15789031982422</v>
      </c>
      <c r="I34" s="195">
        <v>183</v>
      </c>
      <c r="J34" s="195">
        <v>227</v>
      </c>
      <c r="K34" s="197">
        <v>24.043716430664062</v>
      </c>
    </row>
    <row r="35" spans="1:11" ht="12.75">
      <c r="A35" s="194"/>
      <c r="B35" s="177" t="s">
        <v>324</v>
      </c>
      <c r="C35" s="205">
        <v>28</v>
      </c>
      <c r="D35" s="195">
        <v>0</v>
      </c>
      <c r="E35" s="206">
        <v>-100</v>
      </c>
      <c r="F35" s="205">
        <v>0</v>
      </c>
      <c r="G35" s="195">
        <v>0</v>
      </c>
      <c r="H35" s="206"/>
      <c r="I35" s="195">
        <v>28</v>
      </c>
      <c r="J35" s="195">
        <v>0</v>
      </c>
      <c r="K35" s="197">
        <v>-100</v>
      </c>
    </row>
    <row r="36" spans="1:11" ht="12.75">
      <c r="A36" s="194"/>
      <c r="B36" s="177" t="s">
        <v>152</v>
      </c>
      <c r="C36" s="205">
        <v>1984</v>
      </c>
      <c r="D36" s="195">
        <v>1920</v>
      </c>
      <c r="E36" s="206">
        <v>-3.22580623626709</v>
      </c>
      <c r="F36" s="205">
        <v>131</v>
      </c>
      <c r="G36" s="195">
        <v>96</v>
      </c>
      <c r="H36" s="206">
        <v>-26.717557907104492</v>
      </c>
      <c r="I36" s="195">
        <v>2115</v>
      </c>
      <c r="J36" s="195">
        <v>2016</v>
      </c>
      <c r="K36" s="197">
        <v>-4.680850982666016</v>
      </c>
    </row>
    <row r="37" spans="1:11" ht="12.75">
      <c r="A37" s="180"/>
      <c r="B37" s="228" t="s">
        <v>19</v>
      </c>
      <c r="C37" s="229">
        <v>3978</v>
      </c>
      <c r="D37" s="230">
        <v>3741</v>
      </c>
      <c r="E37" s="231">
        <v>-5.957767722473605</v>
      </c>
      <c r="F37" s="229">
        <v>150</v>
      </c>
      <c r="G37" s="230">
        <v>127</v>
      </c>
      <c r="H37" s="232">
        <v>-15.333333333333334</v>
      </c>
      <c r="I37" s="230">
        <v>4128</v>
      </c>
      <c r="J37" s="230">
        <v>3868</v>
      </c>
      <c r="K37" s="236">
        <v>-6.3</v>
      </c>
    </row>
    <row r="38" spans="1:11" ht="12.75">
      <c r="A38" s="194" t="s">
        <v>154</v>
      </c>
      <c r="B38" s="177" t="s">
        <v>155</v>
      </c>
      <c r="C38" s="205">
        <v>384</v>
      </c>
      <c r="D38" s="195">
        <v>402</v>
      </c>
      <c r="E38" s="206">
        <v>4.6875</v>
      </c>
      <c r="F38" s="205">
        <v>116</v>
      </c>
      <c r="G38" s="195">
        <v>97</v>
      </c>
      <c r="H38" s="206">
        <v>-16.379310607910156</v>
      </c>
      <c r="I38" s="195">
        <v>500</v>
      </c>
      <c r="J38" s="195">
        <v>499</v>
      </c>
      <c r="K38" s="197">
        <v>-0.20000000298023224</v>
      </c>
    </row>
    <row r="39" spans="1:11" ht="12.75">
      <c r="A39" s="194"/>
      <c r="B39" s="177" t="s">
        <v>154</v>
      </c>
      <c r="C39" s="205">
        <v>2798</v>
      </c>
      <c r="D39" s="195">
        <v>2883</v>
      </c>
      <c r="E39" s="206">
        <v>3.03788423538208</v>
      </c>
      <c r="F39" s="205">
        <v>188</v>
      </c>
      <c r="G39" s="195">
        <v>104</v>
      </c>
      <c r="H39" s="206">
        <v>-44.680850982666016</v>
      </c>
      <c r="I39" s="195">
        <v>2986</v>
      </c>
      <c r="J39" s="195">
        <v>2987</v>
      </c>
      <c r="K39" s="197">
        <v>0.033489618450403214</v>
      </c>
    </row>
    <row r="40" spans="1:11" ht="12.75">
      <c r="A40" s="176"/>
      <c r="B40" s="198" t="s">
        <v>19</v>
      </c>
      <c r="C40" s="207">
        <v>3182</v>
      </c>
      <c r="D40" s="199">
        <v>3285</v>
      </c>
      <c r="E40" s="208">
        <v>3.2369578881206786</v>
      </c>
      <c r="F40" s="207">
        <v>304</v>
      </c>
      <c r="G40" s="199">
        <v>201</v>
      </c>
      <c r="H40" s="210">
        <v>-33.88157894736842</v>
      </c>
      <c r="I40" s="199">
        <v>3486</v>
      </c>
      <c r="J40" s="199">
        <v>3486</v>
      </c>
      <c r="K40" s="201">
        <v>0</v>
      </c>
    </row>
    <row r="41" spans="1:11" ht="12.75">
      <c r="A41" s="234" t="s">
        <v>158</v>
      </c>
      <c r="B41" s="224" t="s">
        <v>158</v>
      </c>
      <c r="C41" s="225">
        <v>2312</v>
      </c>
      <c r="D41" s="226">
        <v>2380</v>
      </c>
      <c r="E41" s="227">
        <v>2.941176414489746</v>
      </c>
      <c r="F41" s="225">
        <v>209</v>
      </c>
      <c r="G41" s="226">
        <v>184</v>
      </c>
      <c r="H41" s="227">
        <v>-11.961722373962402</v>
      </c>
      <c r="I41" s="226">
        <v>2521</v>
      </c>
      <c r="J41" s="226">
        <v>2564</v>
      </c>
      <c r="K41" s="235">
        <v>1.7056723833084106</v>
      </c>
    </row>
    <row r="42" spans="1:11" ht="12.75">
      <c r="A42" s="180"/>
      <c r="B42" s="228" t="s">
        <v>19</v>
      </c>
      <c r="C42" s="229">
        <v>2312</v>
      </c>
      <c r="D42" s="230">
        <v>2380</v>
      </c>
      <c r="E42" s="231">
        <v>2.9411764705882355</v>
      </c>
      <c r="F42" s="229">
        <v>209</v>
      </c>
      <c r="G42" s="230">
        <v>184</v>
      </c>
      <c r="H42" s="232">
        <v>-11.961722488038278</v>
      </c>
      <c r="I42" s="230">
        <v>2521</v>
      </c>
      <c r="J42" s="230">
        <v>2564</v>
      </c>
      <c r="K42" s="236">
        <v>1.7</v>
      </c>
    </row>
    <row r="43" spans="1:11" ht="12.75">
      <c r="A43" s="194" t="s">
        <v>160</v>
      </c>
      <c r="B43" s="177" t="s">
        <v>161</v>
      </c>
      <c r="C43" s="205">
        <v>2067</v>
      </c>
      <c r="D43" s="195">
        <v>2057</v>
      </c>
      <c r="E43" s="206">
        <v>-0.4837929308414459</v>
      </c>
      <c r="F43" s="205">
        <v>156</v>
      </c>
      <c r="G43" s="195">
        <v>246</v>
      </c>
      <c r="H43" s="206">
        <v>57.69230651855469</v>
      </c>
      <c r="I43" s="195">
        <v>2223</v>
      </c>
      <c r="J43" s="195">
        <v>2303</v>
      </c>
      <c r="K43" s="197">
        <v>3.598740339279175</v>
      </c>
    </row>
    <row r="44" spans="1:11" ht="12.75">
      <c r="A44" s="176"/>
      <c r="B44" s="198" t="s">
        <v>19</v>
      </c>
      <c r="C44" s="207">
        <v>2067</v>
      </c>
      <c r="D44" s="199">
        <v>2057</v>
      </c>
      <c r="E44" s="208">
        <v>-0.4837929366231253</v>
      </c>
      <c r="F44" s="207">
        <v>156</v>
      </c>
      <c r="G44" s="199">
        <v>246</v>
      </c>
      <c r="H44" s="210">
        <v>57.69230769230769</v>
      </c>
      <c r="I44" s="199">
        <v>2223</v>
      </c>
      <c r="J44" s="199">
        <v>2303</v>
      </c>
      <c r="K44" s="201">
        <v>3.6</v>
      </c>
    </row>
    <row r="45" spans="1:11" ht="12.75">
      <c r="A45" s="234" t="s">
        <v>163</v>
      </c>
      <c r="B45" s="224" t="s">
        <v>163</v>
      </c>
      <c r="C45" s="225">
        <v>1930</v>
      </c>
      <c r="D45" s="226">
        <v>1768</v>
      </c>
      <c r="E45" s="227">
        <v>-8.393782615661621</v>
      </c>
      <c r="F45" s="225">
        <v>0</v>
      </c>
      <c r="G45" s="226">
        <v>0</v>
      </c>
      <c r="H45" s="227"/>
      <c r="I45" s="226">
        <v>1930</v>
      </c>
      <c r="J45" s="226">
        <v>1768</v>
      </c>
      <c r="K45" s="235">
        <v>-8.393782615661621</v>
      </c>
    </row>
    <row r="46" spans="1:11" ht="12.75">
      <c r="A46" s="180"/>
      <c r="B46" s="228" t="s">
        <v>19</v>
      </c>
      <c r="C46" s="229">
        <v>1930</v>
      </c>
      <c r="D46" s="230">
        <v>1768</v>
      </c>
      <c r="E46" s="231">
        <v>-8.393782383419689</v>
      </c>
      <c r="F46" s="229">
        <v>0</v>
      </c>
      <c r="G46" s="230">
        <v>0</v>
      </c>
      <c r="H46" s="233"/>
      <c r="I46" s="230">
        <v>1930</v>
      </c>
      <c r="J46" s="230">
        <v>1768</v>
      </c>
      <c r="K46" s="236">
        <v>-8.4</v>
      </c>
    </row>
    <row r="47" spans="1:11" ht="12.75">
      <c r="A47" s="194" t="s">
        <v>165</v>
      </c>
      <c r="B47" s="177" t="s">
        <v>165</v>
      </c>
      <c r="C47" s="205">
        <v>2383</v>
      </c>
      <c r="D47" s="195">
        <v>3235</v>
      </c>
      <c r="E47" s="206">
        <v>35.75325393676758</v>
      </c>
      <c r="F47" s="205">
        <v>2076</v>
      </c>
      <c r="G47" s="195">
        <v>2295</v>
      </c>
      <c r="H47" s="206">
        <v>10.54913330078125</v>
      </c>
      <c r="I47" s="195">
        <v>4459</v>
      </c>
      <c r="J47" s="195">
        <v>5530</v>
      </c>
      <c r="K47" s="197">
        <v>24.01883888244629</v>
      </c>
    </row>
    <row r="48" spans="1:11" ht="12.75">
      <c r="A48" s="176"/>
      <c r="B48" s="198" t="s">
        <v>19</v>
      </c>
      <c r="C48" s="207">
        <v>2383</v>
      </c>
      <c r="D48" s="199">
        <v>3235</v>
      </c>
      <c r="E48" s="208">
        <v>35.753252203105326</v>
      </c>
      <c r="F48" s="207">
        <v>2076</v>
      </c>
      <c r="G48" s="199">
        <v>2295</v>
      </c>
      <c r="H48" s="210">
        <v>10.54913294797688</v>
      </c>
      <c r="I48" s="199">
        <v>4459</v>
      </c>
      <c r="J48" s="199">
        <v>5530</v>
      </c>
      <c r="K48" s="201">
        <v>24</v>
      </c>
    </row>
    <row r="49" spans="1:11" ht="12.75">
      <c r="A49" s="234" t="s">
        <v>167</v>
      </c>
      <c r="B49" s="224" t="s">
        <v>167</v>
      </c>
      <c r="C49" s="225">
        <v>5715</v>
      </c>
      <c r="D49" s="226">
        <v>5381</v>
      </c>
      <c r="E49" s="227">
        <v>-5.844269275665283</v>
      </c>
      <c r="F49" s="225">
        <v>338</v>
      </c>
      <c r="G49" s="226">
        <v>262</v>
      </c>
      <c r="H49" s="227">
        <v>-22.485206604003906</v>
      </c>
      <c r="I49" s="226">
        <v>6053</v>
      </c>
      <c r="J49" s="226">
        <v>5643</v>
      </c>
      <c r="K49" s="235">
        <v>-6.773500919342041</v>
      </c>
    </row>
    <row r="50" spans="1:11" ht="12.75">
      <c r="A50" s="180"/>
      <c r="B50" s="228" t="s">
        <v>19</v>
      </c>
      <c r="C50" s="229">
        <v>5715</v>
      </c>
      <c r="D50" s="230">
        <v>5381</v>
      </c>
      <c r="E50" s="231">
        <v>-5.84426946631671</v>
      </c>
      <c r="F50" s="229">
        <v>338</v>
      </c>
      <c r="G50" s="230">
        <v>262</v>
      </c>
      <c r="H50" s="232">
        <v>-22.485207100591715</v>
      </c>
      <c r="I50" s="230">
        <v>6053</v>
      </c>
      <c r="J50" s="230">
        <v>5643</v>
      </c>
      <c r="K50" s="236">
        <v>-6.8</v>
      </c>
    </row>
    <row r="51" spans="1:11" ht="12.75">
      <c r="A51" s="194" t="s">
        <v>169</v>
      </c>
      <c r="B51" s="177" t="s">
        <v>171</v>
      </c>
      <c r="C51" s="205">
        <v>154</v>
      </c>
      <c r="D51" s="195">
        <v>258</v>
      </c>
      <c r="E51" s="206">
        <v>67.532470703125</v>
      </c>
      <c r="F51" s="205">
        <v>4</v>
      </c>
      <c r="G51" s="195">
        <v>5</v>
      </c>
      <c r="H51" s="206">
        <v>25</v>
      </c>
      <c r="I51" s="195">
        <v>158</v>
      </c>
      <c r="J51" s="195">
        <v>263</v>
      </c>
      <c r="K51" s="197">
        <v>66.45569610595703</v>
      </c>
    </row>
    <row r="52" spans="1:11" ht="12.75">
      <c r="A52" s="194"/>
      <c r="B52" s="177" t="s">
        <v>325</v>
      </c>
      <c r="C52" s="205">
        <v>997</v>
      </c>
      <c r="D52" s="195">
        <v>0</v>
      </c>
      <c r="E52" s="206">
        <v>-100</v>
      </c>
      <c r="F52" s="205">
        <v>0</v>
      </c>
      <c r="G52" s="195">
        <v>0</v>
      </c>
      <c r="H52" s="206"/>
      <c r="I52" s="195">
        <v>997</v>
      </c>
      <c r="J52" s="195">
        <v>0</v>
      </c>
      <c r="K52" s="197">
        <v>-100</v>
      </c>
    </row>
    <row r="53" spans="1:11" ht="12.75">
      <c r="A53" s="194"/>
      <c r="B53" s="177" t="s">
        <v>173</v>
      </c>
      <c r="C53" s="205">
        <v>0</v>
      </c>
      <c r="D53" s="195">
        <v>588</v>
      </c>
      <c r="E53" s="206"/>
      <c r="F53" s="205">
        <v>0</v>
      </c>
      <c r="G53" s="195">
        <v>0</v>
      </c>
      <c r="H53" s="206"/>
      <c r="I53" s="195">
        <v>0</v>
      </c>
      <c r="J53" s="195">
        <v>588</v>
      </c>
      <c r="K53" s="197"/>
    </row>
    <row r="54" spans="1:11" ht="13.5" thickBot="1">
      <c r="A54" s="176"/>
      <c r="B54" s="198" t="s">
        <v>19</v>
      </c>
      <c r="C54" s="207">
        <v>1151</v>
      </c>
      <c r="D54" s="199">
        <v>846</v>
      </c>
      <c r="E54" s="210">
        <v>-26.5</v>
      </c>
      <c r="F54" s="207">
        <v>4</v>
      </c>
      <c r="G54" s="199">
        <v>5</v>
      </c>
      <c r="H54" s="210">
        <v>25</v>
      </c>
      <c r="I54" s="199">
        <v>1155</v>
      </c>
      <c r="J54" s="199">
        <v>851</v>
      </c>
      <c r="K54" s="201">
        <v>-26.32034632034632</v>
      </c>
    </row>
    <row r="55" spans="1:11" ht="13.5" thickBot="1">
      <c r="A55" s="66" t="s">
        <v>174</v>
      </c>
      <c r="B55" s="243"/>
      <c r="C55" s="244">
        <v>53041</v>
      </c>
      <c r="D55" s="245">
        <v>51992</v>
      </c>
      <c r="E55" s="246">
        <v>-1.9777153522746556</v>
      </c>
      <c r="F55" s="244">
        <v>5079</v>
      </c>
      <c r="G55" s="245">
        <v>5354</v>
      </c>
      <c r="H55" s="246">
        <v>5.414451663713329</v>
      </c>
      <c r="I55" s="245">
        <v>58120</v>
      </c>
      <c r="J55" s="245">
        <v>57346</v>
      </c>
      <c r="K55" s="247">
        <v>-1.3317274604267033</v>
      </c>
    </row>
  </sheetData>
  <sheetProtection/>
  <mergeCells count="4">
    <mergeCell ref="A1:K1"/>
    <mergeCell ref="C4:E4"/>
    <mergeCell ref="F4:H4"/>
    <mergeCell ref="I4:K4"/>
  </mergeCells>
  <printOptions/>
  <pageMargins left="0.2" right="0.2" top="0.25" bottom="0.2" header="0.3" footer="0.3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4">
      <selection activeCell="C34" sqref="C34:K34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310" t="s">
        <v>359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4" ht="16.5" thickBot="1">
      <c r="A4" s="9" t="s">
        <v>175</v>
      </c>
    </row>
    <row r="5" spans="1:11" ht="27.75" customHeight="1" thickBot="1">
      <c r="A5" s="172"/>
      <c r="B5" s="173"/>
      <c r="C5" s="323" t="s">
        <v>0</v>
      </c>
      <c r="D5" s="326"/>
      <c r="E5" s="324"/>
      <c r="F5" s="323" t="s">
        <v>72</v>
      </c>
      <c r="G5" s="326"/>
      <c r="H5" s="324"/>
      <c r="I5" s="326" t="s">
        <v>19</v>
      </c>
      <c r="J5" s="326"/>
      <c r="K5" s="325"/>
    </row>
    <row r="6" spans="1:11" ht="26.25" thickBot="1">
      <c r="A6" s="174" t="s">
        <v>69</v>
      </c>
      <c r="B6" s="11" t="s">
        <v>70</v>
      </c>
      <c r="C6" s="203" t="s">
        <v>10</v>
      </c>
      <c r="D6" s="17" t="s">
        <v>9</v>
      </c>
      <c r="E6" s="204" t="s">
        <v>34</v>
      </c>
      <c r="F6" s="203" t="s">
        <v>10</v>
      </c>
      <c r="G6" s="17" t="s">
        <v>9</v>
      </c>
      <c r="H6" s="204" t="s">
        <v>34</v>
      </c>
      <c r="I6" s="17" t="s">
        <v>10</v>
      </c>
      <c r="J6" s="17" t="s">
        <v>9</v>
      </c>
      <c r="K6" s="193" t="s">
        <v>34</v>
      </c>
    </row>
    <row r="7" spans="1:11" ht="12.75">
      <c r="A7" s="194" t="s">
        <v>176</v>
      </c>
      <c r="B7" s="177" t="s">
        <v>177</v>
      </c>
      <c r="C7" s="205">
        <v>0</v>
      </c>
      <c r="D7" s="195">
        <v>0</v>
      </c>
      <c r="E7" s="206"/>
      <c r="F7" s="205">
        <v>692</v>
      </c>
      <c r="G7" s="195">
        <v>817</v>
      </c>
      <c r="H7" s="206">
        <v>18.063583374023438</v>
      </c>
      <c r="I7" s="195">
        <v>692</v>
      </c>
      <c r="J7" s="195">
        <v>817</v>
      </c>
      <c r="K7" s="197">
        <v>18.063583374023438</v>
      </c>
    </row>
    <row r="8" spans="1:11" ht="12.75">
      <c r="A8" s="194"/>
      <c r="B8" s="177" t="s">
        <v>179</v>
      </c>
      <c r="C8" s="205">
        <v>0</v>
      </c>
      <c r="D8" s="195">
        <v>0</v>
      </c>
      <c r="E8" s="206"/>
      <c r="F8" s="205">
        <v>27</v>
      </c>
      <c r="G8" s="195">
        <v>18</v>
      </c>
      <c r="H8" s="206">
        <v>-33.333335876464844</v>
      </c>
      <c r="I8" s="195">
        <v>27</v>
      </c>
      <c r="J8" s="195">
        <v>18</v>
      </c>
      <c r="K8" s="197">
        <v>-33.333335876464844</v>
      </c>
    </row>
    <row r="9" spans="1:11" ht="12.75">
      <c r="A9" s="194"/>
      <c r="B9" s="177" t="s">
        <v>181</v>
      </c>
      <c r="C9" s="205">
        <v>0</v>
      </c>
      <c r="D9" s="195">
        <v>0</v>
      </c>
      <c r="E9" s="206"/>
      <c r="F9" s="205">
        <v>424</v>
      </c>
      <c r="G9" s="195">
        <v>502</v>
      </c>
      <c r="H9" s="206">
        <v>18.39622688293457</v>
      </c>
      <c r="I9" s="195">
        <v>424</v>
      </c>
      <c r="J9" s="195">
        <v>502</v>
      </c>
      <c r="K9" s="197">
        <v>18.39622688293457</v>
      </c>
    </row>
    <row r="10" spans="1:11" ht="12.75">
      <c r="A10" s="194"/>
      <c r="B10" s="177" t="s">
        <v>183</v>
      </c>
      <c r="C10" s="205">
        <v>0</v>
      </c>
      <c r="D10" s="195">
        <v>0</v>
      </c>
      <c r="E10" s="206"/>
      <c r="F10" s="205">
        <v>1598</v>
      </c>
      <c r="G10" s="195">
        <v>1650</v>
      </c>
      <c r="H10" s="206">
        <v>3.2540674209594727</v>
      </c>
      <c r="I10" s="195">
        <v>1598</v>
      </c>
      <c r="J10" s="195">
        <v>1650</v>
      </c>
      <c r="K10" s="197">
        <v>3.2540674209594727</v>
      </c>
    </row>
    <row r="11" spans="1:11" ht="12.75">
      <c r="A11" s="194"/>
      <c r="B11" s="177" t="s">
        <v>187</v>
      </c>
      <c r="C11" s="205">
        <v>0</v>
      </c>
      <c r="D11" s="195">
        <v>0</v>
      </c>
      <c r="E11" s="206"/>
      <c r="F11" s="205">
        <v>3</v>
      </c>
      <c r="G11" s="195">
        <v>4</v>
      </c>
      <c r="H11" s="206">
        <v>33.333335876464844</v>
      </c>
      <c r="I11" s="195">
        <v>3</v>
      </c>
      <c r="J11" s="195">
        <v>4</v>
      </c>
      <c r="K11" s="197">
        <v>33.333335876464844</v>
      </c>
    </row>
    <row r="12" spans="1:11" ht="12.75">
      <c r="A12" s="194"/>
      <c r="B12" s="177" t="s">
        <v>189</v>
      </c>
      <c r="C12" s="205">
        <v>120</v>
      </c>
      <c r="D12" s="195">
        <v>60</v>
      </c>
      <c r="E12" s="206">
        <v>-50</v>
      </c>
      <c r="F12" s="205">
        <v>48</v>
      </c>
      <c r="G12" s="195">
        <v>52</v>
      </c>
      <c r="H12" s="206">
        <v>8.333333969116211</v>
      </c>
      <c r="I12" s="195">
        <v>168</v>
      </c>
      <c r="J12" s="195">
        <v>112</v>
      </c>
      <c r="K12" s="197">
        <v>-33.333335876464844</v>
      </c>
    </row>
    <row r="13" spans="1:11" ht="12.75">
      <c r="A13" s="176"/>
      <c r="B13" s="198" t="s">
        <v>19</v>
      </c>
      <c r="C13" s="207">
        <v>120</v>
      </c>
      <c r="D13" s="199">
        <v>60</v>
      </c>
      <c r="E13" s="208">
        <v>-50</v>
      </c>
      <c r="F13" s="207">
        <v>2792</v>
      </c>
      <c r="G13" s="199">
        <v>3043</v>
      </c>
      <c r="H13" s="210">
        <v>8.989971346704872</v>
      </c>
      <c r="I13" s="199">
        <v>2912</v>
      </c>
      <c r="J13" s="199">
        <v>3103</v>
      </c>
      <c r="K13" s="201">
        <v>6.6</v>
      </c>
    </row>
    <row r="14" spans="1:11" ht="12.75">
      <c r="A14" s="234" t="s">
        <v>191</v>
      </c>
      <c r="B14" s="224" t="s">
        <v>192</v>
      </c>
      <c r="C14" s="225">
        <v>1489</v>
      </c>
      <c r="D14" s="226">
        <v>1367</v>
      </c>
      <c r="E14" s="227">
        <v>-8.193418502807617</v>
      </c>
      <c r="F14" s="225">
        <v>2376</v>
      </c>
      <c r="G14" s="226">
        <v>1800</v>
      </c>
      <c r="H14" s="227">
        <v>-24.24242401123047</v>
      </c>
      <c r="I14" s="226">
        <v>3865</v>
      </c>
      <c r="J14" s="226">
        <v>3167</v>
      </c>
      <c r="K14" s="235">
        <v>-18.05950927734375</v>
      </c>
    </row>
    <row r="15" spans="1:11" ht="12.75">
      <c r="A15" s="180"/>
      <c r="B15" s="228" t="s">
        <v>19</v>
      </c>
      <c r="C15" s="229">
        <v>1489</v>
      </c>
      <c r="D15" s="230">
        <v>1367</v>
      </c>
      <c r="E15" s="231">
        <v>-8.19341840161182</v>
      </c>
      <c r="F15" s="229">
        <v>2376</v>
      </c>
      <c r="G15" s="230">
        <v>1800</v>
      </c>
      <c r="H15" s="232">
        <v>-24.242424242424242</v>
      </c>
      <c r="I15" s="230">
        <v>3865</v>
      </c>
      <c r="J15" s="230">
        <v>3167</v>
      </c>
      <c r="K15" s="236">
        <v>-18.1</v>
      </c>
    </row>
    <row r="16" spans="1:11" ht="12.75">
      <c r="A16" s="248" t="s">
        <v>197</v>
      </c>
      <c r="B16" s="177" t="s">
        <v>197</v>
      </c>
      <c r="C16" s="205">
        <v>925</v>
      </c>
      <c r="D16" s="195">
        <v>765</v>
      </c>
      <c r="E16" s="206">
        <v>-17.297298431396484</v>
      </c>
      <c r="F16" s="205">
        <v>351</v>
      </c>
      <c r="G16" s="195">
        <v>353</v>
      </c>
      <c r="H16" s="206">
        <v>0.5698005557060242</v>
      </c>
      <c r="I16" s="195">
        <v>1276</v>
      </c>
      <c r="J16" s="195">
        <v>1118</v>
      </c>
      <c r="K16" s="197">
        <v>-12.382445335388184</v>
      </c>
    </row>
    <row r="17" spans="1:11" ht="12.75">
      <c r="A17" s="194"/>
      <c r="B17" s="177" t="s">
        <v>199</v>
      </c>
      <c r="C17" s="205">
        <v>205</v>
      </c>
      <c r="D17" s="195">
        <v>144</v>
      </c>
      <c r="E17" s="206">
        <v>-29.756099700927734</v>
      </c>
      <c r="F17" s="205">
        <v>187</v>
      </c>
      <c r="G17" s="195">
        <v>226</v>
      </c>
      <c r="H17" s="206">
        <v>20.855613708496094</v>
      </c>
      <c r="I17" s="195">
        <v>392</v>
      </c>
      <c r="J17" s="195">
        <v>370</v>
      </c>
      <c r="K17" s="197">
        <v>-5.612244606018066</v>
      </c>
    </row>
    <row r="18" spans="1:11" ht="12.75">
      <c r="A18" s="194"/>
      <c r="B18" s="177" t="s">
        <v>201</v>
      </c>
      <c r="C18" s="205">
        <v>107</v>
      </c>
      <c r="D18" s="195">
        <v>143</v>
      </c>
      <c r="E18" s="206">
        <v>33.644859313964844</v>
      </c>
      <c r="F18" s="205">
        <v>185</v>
      </c>
      <c r="G18" s="195">
        <v>210</v>
      </c>
      <c r="H18" s="206">
        <v>13.51351261138916</v>
      </c>
      <c r="I18" s="195">
        <v>292</v>
      </c>
      <c r="J18" s="195">
        <v>353</v>
      </c>
      <c r="K18" s="197">
        <v>20.890409469604492</v>
      </c>
    </row>
    <row r="19" spans="1:11" ht="12.75">
      <c r="A19" s="194"/>
      <c r="B19" s="177" t="s">
        <v>203</v>
      </c>
      <c r="C19" s="205">
        <v>359</v>
      </c>
      <c r="D19" s="195">
        <v>281</v>
      </c>
      <c r="E19" s="206">
        <v>-21.727020263671875</v>
      </c>
      <c r="F19" s="205">
        <v>0</v>
      </c>
      <c r="G19" s="195">
        <v>0</v>
      </c>
      <c r="H19" s="206"/>
      <c r="I19" s="195">
        <v>359</v>
      </c>
      <c r="J19" s="195">
        <v>281</v>
      </c>
      <c r="K19" s="197">
        <v>-21.727020263671875</v>
      </c>
    </row>
    <row r="20" spans="1:11" ht="12.75">
      <c r="A20" s="194"/>
      <c r="B20" s="177" t="s">
        <v>205</v>
      </c>
      <c r="C20" s="205">
        <v>0</v>
      </c>
      <c r="D20" s="195">
        <v>0</v>
      </c>
      <c r="E20" s="206"/>
      <c r="F20" s="205">
        <v>165</v>
      </c>
      <c r="G20" s="195">
        <v>156</v>
      </c>
      <c r="H20" s="206">
        <v>-5.454545497894287</v>
      </c>
      <c r="I20" s="195">
        <v>165</v>
      </c>
      <c r="J20" s="195">
        <v>156</v>
      </c>
      <c r="K20" s="197">
        <v>-5.454545497894287</v>
      </c>
    </row>
    <row r="21" spans="1:11" ht="12.75">
      <c r="A21" s="176"/>
      <c r="B21" s="198" t="s">
        <v>19</v>
      </c>
      <c r="C21" s="207">
        <v>1596</v>
      </c>
      <c r="D21" s="199">
        <v>1333</v>
      </c>
      <c r="E21" s="208">
        <v>-16.478696741854638</v>
      </c>
      <c r="F21" s="207">
        <v>888</v>
      </c>
      <c r="G21" s="199">
        <v>945</v>
      </c>
      <c r="H21" s="210">
        <v>6.418918918918919</v>
      </c>
      <c r="I21" s="199">
        <v>2484</v>
      </c>
      <c r="J21" s="199">
        <v>2278</v>
      </c>
      <c r="K21" s="201">
        <v>-8.3</v>
      </c>
    </row>
    <row r="22" spans="1:11" ht="12.75">
      <c r="A22" s="234" t="s">
        <v>207</v>
      </c>
      <c r="B22" s="224" t="s">
        <v>23</v>
      </c>
      <c r="C22" s="225">
        <v>0</v>
      </c>
      <c r="D22" s="226">
        <v>0</v>
      </c>
      <c r="E22" s="227"/>
      <c r="F22" s="225">
        <v>410</v>
      </c>
      <c r="G22" s="226">
        <v>399</v>
      </c>
      <c r="H22" s="227">
        <v>-2.682926893234253</v>
      </c>
      <c r="I22" s="226">
        <v>410</v>
      </c>
      <c r="J22" s="226">
        <v>399</v>
      </c>
      <c r="K22" s="235">
        <v>-2.682926893234253</v>
      </c>
    </row>
    <row r="23" spans="1:11" ht="12.75">
      <c r="A23" s="194"/>
      <c r="B23" s="177" t="s">
        <v>209</v>
      </c>
      <c r="C23" s="205">
        <v>15</v>
      </c>
      <c r="D23" s="195">
        <v>17</v>
      </c>
      <c r="E23" s="206">
        <v>13.333333969116211</v>
      </c>
      <c r="F23" s="205">
        <v>0</v>
      </c>
      <c r="G23" s="195">
        <v>0</v>
      </c>
      <c r="H23" s="206"/>
      <c r="I23" s="195">
        <v>15</v>
      </c>
      <c r="J23" s="195">
        <v>17</v>
      </c>
      <c r="K23" s="197">
        <v>13.333333969116211</v>
      </c>
    </row>
    <row r="24" spans="1:11" ht="12.75">
      <c r="A24" s="180"/>
      <c r="B24" s="228" t="s">
        <v>19</v>
      </c>
      <c r="C24" s="229">
        <v>15</v>
      </c>
      <c r="D24" s="230">
        <v>17</v>
      </c>
      <c r="E24" s="231">
        <v>13.333333333333334</v>
      </c>
      <c r="F24" s="229">
        <v>410</v>
      </c>
      <c r="G24" s="230">
        <v>399</v>
      </c>
      <c r="H24" s="232">
        <v>-2.682926829268293</v>
      </c>
      <c r="I24" s="230">
        <v>425</v>
      </c>
      <c r="J24" s="230">
        <v>416</v>
      </c>
      <c r="K24" s="236">
        <v>-2.1</v>
      </c>
    </row>
    <row r="25" spans="1:11" ht="12.75">
      <c r="A25" s="194" t="s">
        <v>211</v>
      </c>
      <c r="B25" s="177" t="s">
        <v>212</v>
      </c>
      <c r="C25" s="205">
        <v>146</v>
      </c>
      <c r="D25" s="195">
        <v>162</v>
      </c>
      <c r="E25" s="206">
        <v>10.958904266357422</v>
      </c>
      <c r="F25" s="205">
        <v>0</v>
      </c>
      <c r="G25" s="195">
        <v>6</v>
      </c>
      <c r="H25" s="206"/>
      <c r="I25" s="195">
        <v>146</v>
      </c>
      <c r="J25" s="195">
        <v>168</v>
      </c>
      <c r="K25" s="197">
        <v>15.068493843078613</v>
      </c>
    </row>
    <row r="26" spans="1:11" ht="12.75">
      <c r="A26" s="194"/>
      <c r="B26" s="177" t="s">
        <v>214</v>
      </c>
      <c r="C26" s="205">
        <v>280</v>
      </c>
      <c r="D26" s="195">
        <v>304</v>
      </c>
      <c r="E26" s="206">
        <v>8.571429252624512</v>
      </c>
      <c r="F26" s="205">
        <v>0</v>
      </c>
      <c r="G26" s="195">
        <v>0</v>
      </c>
      <c r="H26" s="206"/>
      <c r="I26" s="195">
        <v>280</v>
      </c>
      <c r="J26" s="195">
        <v>304</v>
      </c>
      <c r="K26" s="197">
        <v>8.571429252624512</v>
      </c>
    </row>
    <row r="27" spans="1:11" ht="12.75">
      <c r="A27" s="194"/>
      <c r="B27" s="177" t="s">
        <v>216</v>
      </c>
      <c r="C27" s="205">
        <v>768</v>
      </c>
      <c r="D27" s="195">
        <v>792</v>
      </c>
      <c r="E27" s="206">
        <v>3.125</v>
      </c>
      <c r="F27" s="205">
        <v>336</v>
      </c>
      <c r="G27" s="195">
        <v>267</v>
      </c>
      <c r="H27" s="206">
        <v>-20.535715103149414</v>
      </c>
      <c r="I27" s="195">
        <v>1104</v>
      </c>
      <c r="J27" s="195">
        <v>1059</v>
      </c>
      <c r="K27" s="197">
        <v>-4.07608699798584</v>
      </c>
    </row>
    <row r="28" spans="1:11" ht="12.75">
      <c r="A28" s="194"/>
      <c r="B28" s="177" t="s">
        <v>218</v>
      </c>
      <c r="C28" s="205">
        <v>642</v>
      </c>
      <c r="D28" s="195">
        <v>640</v>
      </c>
      <c r="E28" s="206">
        <v>-0.31152647733688354</v>
      </c>
      <c r="F28" s="205">
        <v>457</v>
      </c>
      <c r="G28" s="195">
        <v>453</v>
      </c>
      <c r="H28" s="206">
        <v>-0.8752735257148743</v>
      </c>
      <c r="I28" s="195">
        <v>1099</v>
      </c>
      <c r="J28" s="195">
        <v>1093</v>
      </c>
      <c r="K28" s="197">
        <v>-0.5459508895874023</v>
      </c>
    </row>
    <row r="29" spans="1:11" ht="12.75">
      <c r="A29" s="194"/>
      <c r="B29" s="177" t="s">
        <v>326</v>
      </c>
      <c r="C29" s="205">
        <v>0</v>
      </c>
      <c r="D29" s="195">
        <v>0</v>
      </c>
      <c r="E29" s="206"/>
      <c r="F29" s="205">
        <v>42</v>
      </c>
      <c r="G29" s="195">
        <v>0</v>
      </c>
      <c r="H29" s="206">
        <v>-100</v>
      </c>
      <c r="I29" s="195">
        <v>42</v>
      </c>
      <c r="J29" s="195">
        <v>0</v>
      </c>
      <c r="K29" s="197">
        <v>-100</v>
      </c>
    </row>
    <row r="30" spans="1:11" ht="12.75">
      <c r="A30" s="194"/>
      <c r="B30" s="177" t="s">
        <v>220</v>
      </c>
      <c r="C30" s="205">
        <v>886</v>
      </c>
      <c r="D30" s="195">
        <v>764</v>
      </c>
      <c r="E30" s="206">
        <v>-13.76975154876709</v>
      </c>
      <c r="F30" s="205">
        <v>1270</v>
      </c>
      <c r="G30" s="195">
        <v>1279</v>
      </c>
      <c r="H30" s="206">
        <v>0.7086614370346069</v>
      </c>
      <c r="I30" s="195">
        <v>2156</v>
      </c>
      <c r="J30" s="195">
        <v>2043</v>
      </c>
      <c r="K30" s="197">
        <v>-5.24118709564209</v>
      </c>
    </row>
    <row r="31" spans="1:11" ht="25.5">
      <c r="A31" s="194"/>
      <c r="B31" s="191" t="s">
        <v>222</v>
      </c>
      <c r="C31" s="205">
        <v>780</v>
      </c>
      <c r="D31" s="195">
        <v>891</v>
      </c>
      <c r="E31" s="206">
        <v>14.230770111083984</v>
      </c>
      <c r="F31" s="205">
        <v>836</v>
      </c>
      <c r="G31" s="195">
        <v>785</v>
      </c>
      <c r="H31" s="206">
        <v>-6.100478172302246</v>
      </c>
      <c r="I31" s="195">
        <v>1616</v>
      </c>
      <c r="J31" s="195">
        <v>1676</v>
      </c>
      <c r="K31" s="197">
        <v>3.7128713130950928</v>
      </c>
    </row>
    <row r="32" spans="1:11" ht="12.75">
      <c r="A32" s="194"/>
      <c r="B32" s="177" t="s">
        <v>224</v>
      </c>
      <c r="C32" s="205">
        <v>842</v>
      </c>
      <c r="D32" s="195">
        <v>944</v>
      </c>
      <c r="E32" s="206">
        <v>12.114014625549316</v>
      </c>
      <c r="F32" s="205">
        <v>221</v>
      </c>
      <c r="G32" s="195">
        <v>266</v>
      </c>
      <c r="H32" s="206">
        <v>20.36199188232422</v>
      </c>
      <c r="I32" s="195">
        <v>1063</v>
      </c>
      <c r="J32" s="195">
        <v>1210</v>
      </c>
      <c r="K32" s="197">
        <v>13.82878589630127</v>
      </c>
    </row>
    <row r="33" spans="1:11" ht="13.5" thickBot="1">
      <c r="A33" s="176"/>
      <c r="B33" s="198" t="s">
        <v>19</v>
      </c>
      <c r="C33" s="207">
        <f>426+3918</f>
        <v>4344</v>
      </c>
      <c r="D33" s="199">
        <f>466+4031</f>
        <v>4497</v>
      </c>
      <c r="E33" s="218">
        <v>3.5</v>
      </c>
      <c r="F33" s="207">
        <v>3162</v>
      </c>
      <c r="G33" s="199">
        <v>3056</v>
      </c>
      <c r="H33" s="218">
        <v>-3.4</v>
      </c>
      <c r="I33" s="199">
        <f>426+7080</f>
        <v>7506</v>
      </c>
      <c r="J33" s="199">
        <f>472+7081</f>
        <v>7553</v>
      </c>
      <c r="K33" s="219">
        <v>0.6</v>
      </c>
    </row>
    <row r="34" spans="1:11" ht="13.5" thickBot="1">
      <c r="A34" s="66" t="s">
        <v>226</v>
      </c>
      <c r="B34" s="243"/>
      <c r="C34" s="244">
        <f>C13+C15+C21+C24+C33</f>
        <v>7564</v>
      </c>
      <c r="D34" s="245">
        <f>D13+D15+D21+D24+D33</f>
        <v>7274</v>
      </c>
      <c r="E34" s="249">
        <v>-3.8</v>
      </c>
      <c r="F34" s="244">
        <f>F13+F15+F21+F24+F33</f>
        <v>9628</v>
      </c>
      <c r="G34" s="245">
        <f>G13+G15+G21+G24+G33</f>
        <v>9243</v>
      </c>
      <c r="H34" s="249">
        <v>-4</v>
      </c>
      <c r="I34" s="245">
        <f>I13+I15+I21+I24+I33</f>
        <v>17192</v>
      </c>
      <c r="J34" s="245">
        <f>J13+J15+J21+J24+J33</f>
        <v>16517</v>
      </c>
      <c r="K34" s="250">
        <v>-3.9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75" bottom="0.75" header="0.3" footer="0.3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310" t="s">
        <v>359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4" ht="16.5" thickBot="1">
      <c r="A4" s="9" t="s">
        <v>227</v>
      </c>
    </row>
    <row r="5" spans="1:11" ht="27.75" customHeight="1" thickBot="1">
      <c r="A5" s="172"/>
      <c r="B5" s="173"/>
      <c r="C5" s="323" t="s">
        <v>0</v>
      </c>
      <c r="D5" s="326"/>
      <c r="E5" s="324"/>
      <c r="F5" s="323" t="s">
        <v>72</v>
      </c>
      <c r="G5" s="326"/>
      <c r="H5" s="324"/>
      <c r="I5" s="326" t="s">
        <v>19</v>
      </c>
      <c r="J5" s="326"/>
      <c r="K5" s="325"/>
    </row>
    <row r="6" spans="1:11" ht="26.25" thickBot="1">
      <c r="A6" s="174" t="s">
        <v>69</v>
      </c>
      <c r="B6" s="11" t="s">
        <v>70</v>
      </c>
      <c r="C6" s="203" t="s">
        <v>10</v>
      </c>
      <c r="D6" s="17" t="s">
        <v>9</v>
      </c>
      <c r="E6" s="204" t="s">
        <v>34</v>
      </c>
      <c r="F6" s="203" t="s">
        <v>10</v>
      </c>
      <c r="G6" s="17" t="s">
        <v>9</v>
      </c>
      <c r="H6" s="204" t="s">
        <v>34</v>
      </c>
      <c r="I6" s="17" t="s">
        <v>10</v>
      </c>
      <c r="J6" s="17" t="s">
        <v>9</v>
      </c>
      <c r="K6" s="193" t="s">
        <v>34</v>
      </c>
    </row>
    <row r="7" spans="1:11" ht="12.75">
      <c r="A7" s="194" t="s">
        <v>228</v>
      </c>
      <c r="B7" s="177" t="s">
        <v>229</v>
      </c>
      <c r="C7" s="205">
        <v>0</v>
      </c>
      <c r="D7" s="195">
        <v>0</v>
      </c>
      <c r="E7" s="206"/>
      <c r="F7" s="205">
        <v>371</v>
      </c>
      <c r="G7" s="195">
        <v>345</v>
      </c>
      <c r="H7" s="206">
        <v>-7.008086204528809</v>
      </c>
      <c r="I7" s="195">
        <v>371</v>
      </c>
      <c r="J7" s="195">
        <v>345</v>
      </c>
      <c r="K7" s="197">
        <v>-7.008086204528809</v>
      </c>
    </row>
    <row r="8" spans="1:11" ht="12.75">
      <c r="A8" s="194"/>
      <c r="B8" s="177" t="s">
        <v>231</v>
      </c>
      <c r="C8" s="205">
        <v>354</v>
      </c>
      <c r="D8" s="195">
        <v>484</v>
      </c>
      <c r="E8" s="206">
        <v>36.72316360473633</v>
      </c>
      <c r="F8" s="205">
        <v>235</v>
      </c>
      <c r="G8" s="195">
        <v>262</v>
      </c>
      <c r="H8" s="206">
        <v>11.489361763000488</v>
      </c>
      <c r="I8" s="195">
        <v>589</v>
      </c>
      <c r="J8" s="195">
        <v>746</v>
      </c>
      <c r="K8" s="197">
        <v>26.655349731445312</v>
      </c>
    </row>
    <row r="9" spans="1:11" ht="12.75">
      <c r="A9" s="194"/>
      <c r="B9" s="177" t="s">
        <v>233</v>
      </c>
      <c r="C9" s="205">
        <v>661</v>
      </c>
      <c r="D9" s="195">
        <v>750</v>
      </c>
      <c r="E9" s="206">
        <v>13.464447975158691</v>
      </c>
      <c r="F9" s="205">
        <v>12</v>
      </c>
      <c r="G9" s="195">
        <v>12</v>
      </c>
      <c r="H9" s="206">
        <v>0</v>
      </c>
      <c r="I9" s="195">
        <v>673</v>
      </c>
      <c r="J9" s="195">
        <v>762</v>
      </c>
      <c r="K9" s="197">
        <v>13.22436809539795</v>
      </c>
    </row>
    <row r="10" spans="1:11" ht="12.75">
      <c r="A10" s="176"/>
      <c r="B10" s="198" t="s">
        <v>19</v>
      </c>
      <c r="C10" s="207">
        <v>1015</v>
      </c>
      <c r="D10" s="199">
        <v>1234</v>
      </c>
      <c r="E10" s="208">
        <v>21.576354679802957</v>
      </c>
      <c r="F10" s="207">
        <v>618</v>
      </c>
      <c r="G10" s="199">
        <v>619</v>
      </c>
      <c r="H10" s="210">
        <v>0.16181229773462782</v>
      </c>
      <c r="I10" s="199">
        <v>1633</v>
      </c>
      <c r="J10" s="199">
        <v>1853</v>
      </c>
      <c r="K10" s="201">
        <v>13.5</v>
      </c>
    </row>
    <row r="11" spans="1:11" ht="12.75">
      <c r="A11" s="234" t="s">
        <v>235</v>
      </c>
      <c r="B11" s="224" t="s">
        <v>236</v>
      </c>
      <c r="C11" s="225">
        <v>705</v>
      </c>
      <c r="D11" s="226">
        <v>776</v>
      </c>
      <c r="E11" s="227">
        <v>10.070921897888184</v>
      </c>
      <c r="F11" s="225">
        <v>234</v>
      </c>
      <c r="G11" s="226">
        <v>202</v>
      </c>
      <c r="H11" s="227">
        <v>-13.675214767456055</v>
      </c>
      <c r="I11" s="226">
        <v>939</v>
      </c>
      <c r="J11" s="226">
        <v>978</v>
      </c>
      <c r="K11" s="235">
        <v>4.153354644775391</v>
      </c>
    </row>
    <row r="12" spans="1:11" ht="12.75">
      <c r="A12" s="194"/>
      <c r="B12" s="177" t="s">
        <v>233</v>
      </c>
      <c r="C12" s="205">
        <v>501</v>
      </c>
      <c r="D12" s="195">
        <v>401</v>
      </c>
      <c r="E12" s="206">
        <v>-19.960079193115234</v>
      </c>
      <c r="F12" s="205">
        <v>4</v>
      </c>
      <c r="G12" s="195">
        <v>0</v>
      </c>
      <c r="H12" s="206">
        <v>-100</v>
      </c>
      <c r="I12" s="195">
        <v>505</v>
      </c>
      <c r="J12" s="195">
        <v>401</v>
      </c>
      <c r="K12" s="197">
        <v>-20.594058990478516</v>
      </c>
    </row>
    <row r="13" spans="1:11" ht="12.75">
      <c r="A13" s="194"/>
      <c r="B13" s="177" t="s">
        <v>238</v>
      </c>
      <c r="C13" s="205">
        <v>0</v>
      </c>
      <c r="D13" s="195">
        <v>0</v>
      </c>
      <c r="E13" s="206"/>
      <c r="F13" s="205">
        <v>76</v>
      </c>
      <c r="G13" s="195">
        <v>72</v>
      </c>
      <c r="H13" s="206">
        <v>-5.263157844543457</v>
      </c>
      <c r="I13" s="195">
        <v>76</v>
      </c>
      <c r="J13" s="195">
        <v>72</v>
      </c>
      <c r="K13" s="197">
        <v>-5.263157844543457</v>
      </c>
    </row>
    <row r="14" spans="1:11" ht="12.75">
      <c r="A14" s="180"/>
      <c r="B14" s="228" t="s">
        <v>19</v>
      </c>
      <c r="C14" s="229">
        <v>1206</v>
      </c>
      <c r="D14" s="230">
        <v>1177</v>
      </c>
      <c r="E14" s="231">
        <v>-2.4046434494195688</v>
      </c>
      <c r="F14" s="229">
        <v>314</v>
      </c>
      <c r="G14" s="230">
        <v>274</v>
      </c>
      <c r="H14" s="232">
        <v>-12.738853503184714</v>
      </c>
      <c r="I14" s="230">
        <v>1520</v>
      </c>
      <c r="J14" s="230">
        <v>1451</v>
      </c>
      <c r="K14" s="236">
        <v>-4.5</v>
      </c>
    </row>
    <row r="15" spans="1:11" ht="12.75">
      <c r="A15" s="194" t="s">
        <v>240</v>
      </c>
      <c r="B15" s="177" t="s">
        <v>233</v>
      </c>
      <c r="C15" s="205">
        <v>130</v>
      </c>
      <c r="D15" s="195">
        <v>222</v>
      </c>
      <c r="E15" s="206">
        <v>70.76923370361328</v>
      </c>
      <c r="F15" s="205">
        <v>0</v>
      </c>
      <c r="G15" s="195">
        <v>0</v>
      </c>
      <c r="H15" s="206"/>
      <c r="I15" s="195">
        <v>130</v>
      </c>
      <c r="J15" s="195">
        <v>222</v>
      </c>
      <c r="K15" s="197">
        <v>70.76923370361328</v>
      </c>
    </row>
    <row r="16" spans="1:11" ht="12.75">
      <c r="A16" s="176"/>
      <c r="B16" s="198" t="s">
        <v>19</v>
      </c>
      <c r="C16" s="207">
        <v>130</v>
      </c>
      <c r="D16" s="199">
        <v>222</v>
      </c>
      <c r="E16" s="208">
        <v>70.76923076923077</v>
      </c>
      <c r="F16" s="207">
        <v>0</v>
      </c>
      <c r="G16" s="199">
        <v>0</v>
      </c>
      <c r="H16" s="209"/>
      <c r="I16" s="199">
        <v>130</v>
      </c>
      <c r="J16" s="199">
        <v>222</v>
      </c>
      <c r="K16" s="201">
        <v>70.8</v>
      </c>
    </row>
    <row r="17" spans="1:11" ht="12.75">
      <c r="A17" s="234" t="s">
        <v>241</v>
      </c>
      <c r="B17" s="224" t="s">
        <v>241</v>
      </c>
      <c r="C17" s="225">
        <v>1522</v>
      </c>
      <c r="D17" s="226">
        <v>1592</v>
      </c>
      <c r="E17" s="227">
        <v>4.599211692810059</v>
      </c>
      <c r="F17" s="225">
        <v>1474</v>
      </c>
      <c r="G17" s="226">
        <v>1316</v>
      </c>
      <c r="H17" s="227">
        <v>-10.719131469726562</v>
      </c>
      <c r="I17" s="226">
        <v>2996</v>
      </c>
      <c r="J17" s="226">
        <v>2908</v>
      </c>
      <c r="K17" s="235">
        <v>-2.9372496604919434</v>
      </c>
    </row>
    <row r="18" spans="1:11" ht="12.75">
      <c r="A18" s="194"/>
      <c r="B18" s="177" t="s">
        <v>233</v>
      </c>
      <c r="C18" s="205">
        <v>116</v>
      </c>
      <c r="D18" s="195">
        <v>115</v>
      </c>
      <c r="E18" s="206">
        <v>-0.8620689511299133</v>
      </c>
      <c r="F18" s="205">
        <v>8</v>
      </c>
      <c r="G18" s="195">
        <v>0</v>
      </c>
      <c r="H18" s="206">
        <v>-100</v>
      </c>
      <c r="I18" s="195">
        <v>124</v>
      </c>
      <c r="J18" s="195">
        <v>115</v>
      </c>
      <c r="K18" s="197">
        <v>-7.258064270019531</v>
      </c>
    </row>
    <row r="19" spans="1:11" ht="12.75">
      <c r="A19" s="180"/>
      <c r="B19" s="228" t="s">
        <v>19</v>
      </c>
      <c r="C19" s="229">
        <v>1638</v>
      </c>
      <c r="D19" s="230">
        <v>1707</v>
      </c>
      <c r="E19" s="231">
        <v>4.212454212454213</v>
      </c>
      <c r="F19" s="229">
        <v>1482</v>
      </c>
      <c r="G19" s="230">
        <v>1316</v>
      </c>
      <c r="H19" s="232">
        <v>-11.201079622132253</v>
      </c>
      <c r="I19" s="230">
        <v>3120</v>
      </c>
      <c r="J19" s="230">
        <v>3023</v>
      </c>
      <c r="K19" s="236">
        <v>-3.1</v>
      </c>
    </row>
    <row r="20" spans="1:11" ht="12.75">
      <c r="A20" s="194" t="s">
        <v>243</v>
      </c>
      <c r="B20" s="177" t="s">
        <v>244</v>
      </c>
      <c r="C20" s="205">
        <v>362</v>
      </c>
      <c r="D20" s="195">
        <v>347</v>
      </c>
      <c r="E20" s="206">
        <v>-4.143646240234375</v>
      </c>
      <c r="F20" s="205">
        <v>0</v>
      </c>
      <c r="G20" s="195">
        <v>0</v>
      </c>
      <c r="H20" s="206"/>
      <c r="I20" s="195">
        <v>362</v>
      </c>
      <c r="J20" s="195">
        <v>347</v>
      </c>
      <c r="K20" s="197">
        <v>-4.143646240234375</v>
      </c>
    </row>
    <row r="21" spans="1:11" ht="12.75">
      <c r="A21" s="194"/>
      <c r="B21" s="177" t="s">
        <v>233</v>
      </c>
      <c r="C21" s="205">
        <v>130</v>
      </c>
      <c r="D21" s="195">
        <v>171</v>
      </c>
      <c r="E21" s="206">
        <v>31.538463592529297</v>
      </c>
      <c r="F21" s="205">
        <v>0</v>
      </c>
      <c r="G21" s="195">
        <v>0</v>
      </c>
      <c r="H21" s="206"/>
      <c r="I21" s="195">
        <v>130</v>
      </c>
      <c r="J21" s="195">
        <v>171</v>
      </c>
      <c r="K21" s="197">
        <v>31.538463592529297</v>
      </c>
    </row>
    <row r="22" spans="1:11" ht="12.75">
      <c r="A22" s="194"/>
      <c r="B22" s="177" t="s">
        <v>246</v>
      </c>
      <c r="C22" s="205">
        <v>111</v>
      </c>
      <c r="D22" s="195">
        <v>98</v>
      </c>
      <c r="E22" s="206">
        <v>-11.711711883544922</v>
      </c>
      <c r="F22" s="205">
        <v>0</v>
      </c>
      <c r="G22" s="195">
        <v>0</v>
      </c>
      <c r="H22" s="206"/>
      <c r="I22" s="195">
        <v>111</v>
      </c>
      <c r="J22" s="195">
        <v>98</v>
      </c>
      <c r="K22" s="197">
        <v>-11.711711883544922</v>
      </c>
    </row>
    <row r="23" spans="1:11" ht="12.75">
      <c r="A23" s="194"/>
      <c r="B23" s="177" t="s">
        <v>248</v>
      </c>
      <c r="C23" s="205">
        <v>140</v>
      </c>
      <c r="D23" s="195">
        <v>140</v>
      </c>
      <c r="E23" s="206">
        <v>0</v>
      </c>
      <c r="F23" s="205">
        <v>0</v>
      </c>
      <c r="G23" s="195">
        <v>0</v>
      </c>
      <c r="H23" s="206"/>
      <c r="I23" s="195">
        <v>140</v>
      </c>
      <c r="J23" s="195">
        <v>140</v>
      </c>
      <c r="K23" s="197">
        <v>0</v>
      </c>
    </row>
    <row r="24" spans="1:11" ht="12.75">
      <c r="A24" s="194"/>
      <c r="B24" s="177" t="s">
        <v>250</v>
      </c>
      <c r="C24" s="205">
        <v>263</v>
      </c>
      <c r="D24" s="195">
        <v>282</v>
      </c>
      <c r="E24" s="206">
        <v>7.224334716796875</v>
      </c>
      <c r="F24" s="205">
        <v>0</v>
      </c>
      <c r="G24" s="195">
        <v>0</v>
      </c>
      <c r="H24" s="206"/>
      <c r="I24" s="195">
        <v>263</v>
      </c>
      <c r="J24" s="195">
        <v>282</v>
      </c>
      <c r="K24" s="197">
        <v>7.224334716796875</v>
      </c>
    </row>
    <row r="25" spans="1:11" ht="12.75">
      <c r="A25" s="176"/>
      <c r="B25" s="198" t="s">
        <v>19</v>
      </c>
      <c r="C25" s="207">
        <v>1006</v>
      </c>
      <c r="D25" s="199">
        <v>1038</v>
      </c>
      <c r="E25" s="208">
        <v>3.1809145129224654</v>
      </c>
      <c r="F25" s="207">
        <v>0</v>
      </c>
      <c r="G25" s="199">
        <v>0</v>
      </c>
      <c r="H25" s="209"/>
      <c r="I25" s="199">
        <v>1006</v>
      </c>
      <c r="J25" s="199">
        <v>1038</v>
      </c>
      <c r="K25" s="201">
        <v>3.2</v>
      </c>
    </row>
    <row r="26" spans="1:11" ht="25.5">
      <c r="A26" s="254" t="s">
        <v>252</v>
      </c>
      <c r="B26" s="224" t="s">
        <v>233</v>
      </c>
      <c r="C26" s="225">
        <v>120</v>
      </c>
      <c r="D26" s="226">
        <v>0</v>
      </c>
      <c r="E26" s="227">
        <v>-100</v>
      </c>
      <c r="F26" s="225">
        <v>0</v>
      </c>
      <c r="G26" s="226">
        <v>0</v>
      </c>
      <c r="H26" s="227"/>
      <c r="I26" s="226">
        <v>120</v>
      </c>
      <c r="J26" s="226">
        <v>0</v>
      </c>
      <c r="K26" s="235">
        <v>-100</v>
      </c>
    </row>
    <row r="27" spans="1:11" ht="12.75">
      <c r="A27" s="194"/>
      <c r="B27" s="177" t="s">
        <v>252</v>
      </c>
      <c r="C27" s="205">
        <v>187</v>
      </c>
      <c r="D27" s="195">
        <v>104</v>
      </c>
      <c r="E27" s="206">
        <v>-44.38502883911133</v>
      </c>
      <c r="F27" s="205">
        <v>227</v>
      </c>
      <c r="G27" s="195">
        <v>186</v>
      </c>
      <c r="H27" s="206">
        <v>-18.061674118041992</v>
      </c>
      <c r="I27" s="195">
        <v>414</v>
      </c>
      <c r="J27" s="195">
        <v>290</v>
      </c>
      <c r="K27" s="197">
        <v>-29.951690673828125</v>
      </c>
    </row>
    <row r="28" spans="1:11" ht="12.75">
      <c r="A28" s="180"/>
      <c r="B28" s="228" t="s">
        <v>19</v>
      </c>
      <c r="C28" s="229">
        <v>307</v>
      </c>
      <c r="D28" s="230">
        <v>104</v>
      </c>
      <c r="E28" s="231">
        <v>-66.12377850162866</v>
      </c>
      <c r="F28" s="229">
        <v>227</v>
      </c>
      <c r="G28" s="230">
        <v>186</v>
      </c>
      <c r="H28" s="232">
        <v>-18.061674008810574</v>
      </c>
      <c r="I28" s="230">
        <v>534</v>
      </c>
      <c r="J28" s="230">
        <v>290</v>
      </c>
      <c r="K28" s="236">
        <v>-45.7</v>
      </c>
    </row>
    <row r="29" spans="1:11" ht="12.75">
      <c r="A29" s="194" t="s">
        <v>254</v>
      </c>
      <c r="B29" s="177" t="s">
        <v>255</v>
      </c>
      <c r="C29" s="205">
        <v>0</v>
      </c>
      <c r="D29" s="195">
        <v>0</v>
      </c>
      <c r="E29" s="206"/>
      <c r="F29" s="205">
        <v>10</v>
      </c>
      <c r="G29" s="195">
        <v>5</v>
      </c>
      <c r="H29" s="206">
        <v>-50</v>
      </c>
      <c r="I29" s="195">
        <v>10</v>
      </c>
      <c r="J29" s="195">
        <v>5</v>
      </c>
      <c r="K29" s="197">
        <v>-50</v>
      </c>
    </row>
    <row r="30" spans="1:11" ht="12.75">
      <c r="A30" s="194"/>
      <c r="B30" s="177" t="s">
        <v>233</v>
      </c>
      <c r="C30" s="205">
        <v>752</v>
      </c>
      <c r="D30" s="195">
        <v>635</v>
      </c>
      <c r="E30" s="206">
        <v>-15.558510780334473</v>
      </c>
      <c r="F30" s="205">
        <v>43</v>
      </c>
      <c r="G30" s="195">
        <v>96</v>
      </c>
      <c r="H30" s="206">
        <v>123.25581359863281</v>
      </c>
      <c r="I30" s="195">
        <v>795</v>
      </c>
      <c r="J30" s="195">
        <v>731</v>
      </c>
      <c r="K30" s="197">
        <v>-8.050313949584961</v>
      </c>
    </row>
    <row r="31" spans="1:11" ht="12.75">
      <c r="A31" s="194"/>
      <c r="B31" s="177" t="s">
        <v>254</v>
      </c>
      <c r="C31" s="205">
        <v>822</v>
      </c>
      <c r="D31" s="195">
        <v>1192</v>
      </c>
      <c r="E31" s="206">
        <v>45.01216506958008</v>
      </c>
      <c r="F31" s="205">
        <v>374</v>
      </c>
      <c r="G31" s="195">
        <v>383</v>
      </c>
      <c r="H31" s="206">
        <v>2.40641713142395</v>
      </c>
      <c r="I31" s="195">
        <v>1196</v>
      </c>
      <c r="J31" s="195">
        <v>1575</v>
      </c>
      <c r="K31" s="197">
        <v>31.68896484375</v>
      </c>
    </row>
    <row r="32" spans="1:11" ht="13.5" thickBot="1">
      <c r="A32" s="176"/>
      <c r="B32" s="198" t="s">
        <v>19</v>
      </c>
      <c r="C32" s="207">
        <v>1574</v>
      </c>
      <c r="D32" s="199">
        <v>1827</v>
      </c>
      <c r="E32" s="210">
        <v>16.1</v>
      </c>
      <c r="F32" s="207">
        <v>427</v>
      </c>
      <c r="G32" s="199">
        <v>484</v>
      </c>
      <c r="H32" s="210">
        <v>13.348946135831381</v>
      </c>
      <c r="I32" s="199">
        <v>2001</v>
      </c>
      <c r="J32" s="199">
        <v>2311</v>
      </c>
      <c r="K32" s="201">
        <v>15.492253873063468</v>
      </c>
    </row>
    <row r="33" spans="1:11" ht="13.5" thickBot="1">
      <c r="A33" s="66" t="s">
        <v>258</v>
      </c>
      <c r="B33" s="243"/>
      <c r="C33" s="244">
        <v>6876</v>
      </c>
      <c r="D33" s="245">
        <v>7309</v>
      </c>
      <c r="E33" s="246">
        <v>6.297265852239674</v>
      </c>
      <c r="F33" s="244">
        <v>3068</v>
      </c>
      <c r="G33" s="245">
        <v>2879</v>
      </c>
      <c r="H33" s="246">
        <v>-6.160365058670143</v>
      </c>
      <c r="I33" s="245">
        <v>9944</v>
      </c>
      <c r="J33" s="245">
        <v>10188</v>
      </c>
      <c r="K33" s="247">
        <v>2.4537409493161704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75" bottom="0.75" header="0.3" footer="0.3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C8" sqref="C8:K8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310" t="s">
        <v>359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4" ht="16.5" thickBot="1">
      <c r="A4" s="9" t="s">
        <v>66</v>
      </c>
    </row>
    <row r="5" spans="1:11" ht="27.75" customHeight="1" thickBot="1">
      <c r="A5" s="172"/>
      <c r="B5" s="173"/>
      <c r="C5" s="323" t="s">
        <v>0</v>
      </c>
      <c r="D5" s="326"/>
      <c r="E5" s="324"/>
      <c r="F5" s="323" t="s">
        <v>72</v>
      </c>
      <c r="G5" s="326"/>
      <c r="H5" s="324"/>
      <c r="I5" s="326" t="s">
        <v>19</v>
      </c>
      <c r="J5" s="326"/>
      <c r="K5" s="325"/>
    </row>
    <row r="6" spans="1:11" ht="26.25" thickBot="1">
      <c r="A6" s="174" t="s">
        <v>69</v>
      </c>
      <c r="B6" s="11" t="s">
        <v>70</v>
      </c>
      <c r="C6" s="203" t="s">
        <v>10</v>
      </c>
      <c r="D6" s="17" t="s">
        <v>9</v>
      </c>
      <c r="E6" s="204" t="s">
        <v>34</v>
      </c>
      <c r="F6" s="203" t="s">
        <v>10</v>
      </c>
      <c r="G6" s="17" t="s">
        <v>9</v>
      </c>
      <c r="H6" s="204" t="s">
        <v>34</v>
      </c>
      <c r="I6" s="17" t="s">
        <v>10</v>
      </c>
      <c r="J6" s="17" t="s">
        <v>9</v>
      </c>
      <c r="K6" s="193" t="s">
        <v>34</v>
      </c>
    </row>
    <row r="7" spans="1:11" ht="12.75">
      <c r="A7" s="194" t="s">
        <v>20</v>
      </c>
      <c r="B7" s="177" t="s">
        <v>73</v>
      </c>
      <c r="C7" s="205">
        <v>3163</v>
      </c>
      <c r="D7" s="195">
        <v>4116</v>
      </c>
      <c r="E7" s="206">
        <v>30.1</v>
      </c>
      <c r="F7" s="205">
        <v>319</v>
      </c>
      <c r="G7" s="195">
        <v>303</v>
      </c>
      <c r="H7" s="206">
        <v>-5</v>
      </c>
      <c r="I7" s="195">
        <v>3482</v>
      </c>
      <c r="J7" s="195">
        <v>4419</v>
      </c>
      <c r="K7" s="197">
        <v>26.9</v>
      </c>
    </row>
    <row r="8" spans="1:11" ht="13.5" thickBot="1">
      <c r="A8" s="176"/>
      <c r="B8" s="198" t="s">
        <v>19</v>
      </c>
      <c r="C8" s="207">
        <v>3163</v>
      </c>
      <c r="D8" s="199">
        <v>4116</v>
      </c>
      <c r="E8" s="209">
        <v>30.1</v>
      </c>
      <c r="F8" s="207">
        <v>319</v>
      </c>
      <c r="G8" s="199">
        <v>303</v>
      </c>
      <c r="H8" s="218">
        <v>-5</v>
      </c>
      <c r="I8" s="199">
        <v>3482</v>
      </c>
      <c r="J8" s="199">
        <v>4419</v>
      </c>
      <c r="K8" s="252">
        <v>26.9</v>
      </c>
    </row>
    <row r="9" spans="1:11" ht="13.5" thickBot="1">
      <c r="A9" s="66" t="s">
        <v>75</v>
      </c>
      <c r="B9" s="243"/>
      <c r="C9" s="244">
        <v>3163</v>
      </c>
      <c r="D9" s="245">
        <v>4116</v>
      </c>
      <c r="E9" s="137">
        <v>30.1</v>
      </c>
      <c r="F9" s="244">
        <v>319</v>
      </c>
      <c r="G9" s="245">
        <v>303</v>
      </c>
      <c r="H9" s="249">
        <v>-5</v>
      </c>
      <c r="I9" s="245">
        <v>3482</v>
      </c>
      <c r="J9" s="245">
        <v>4419</v>
      </c>
      <c r="K9" s="70">
        <v>26.9</v>
      </c>
    </row>
    <row r="12" ht="16.5" thickBot="1">
      <c r="A12" s="9" t="s">
        <v>259</v>
      </c>
    </row>
    <row r="13" spans="1:11" ht="13.5" thickBot="1">
      <c r="A13" s="172"/>
      <c r="B13" s="173"/>
      <c r="C13" s="323" t="s">
        <v>0</v>
      </c>
      <c r="D13" s="326"/>
      <c r="E13" s="324"/>
      <c r="F13" s="326" t="s">
        <v>72</v>
      </c>
      <c r="G13" s="326"/>
      <c r="H13" s="326"/>
      <c r="I13" s="323" t="s">
        <v>19</v>
      </c>
      <c r="J13" s="326"/>
      <c r="K13" s="325"/>
    </row>
    <row r="14" spans="1:11" ht="26.25" thickBot="1">
      <c r="A14" s="237" t="s">
        <v>69</v>
      </c>
      <c r="B14" s="238" t="s">
        <v>70</v>
      </c>
      <c r="C14" s="239" t="s">
        <v>10</v>
      </c>
      <c r="D14" s="240" t="s">
        <v>9</v>
      </c>
      <c r="E14" s="241" t="s">
        <v>34</v>
      </c>
      <c r="F14" s="240" t="s">
        <v>10</v>
      </c>
      <c r="G14" s="240" t="s">
        <v>9</v>
      </c>
      <c r="H14" s="240" t="s">
        <v>34</v>
      </c>
      <c r="I14" s="239" t="s">
        <v>10</v>
      </c>
      <c r="J14" s="240" t="s">
        <v>9</v>
      </c>
      <c r="K14" s="242" t="s">
        <v>34</v>
      </c>
    </row>
    <row r="15" spans="1:11" ht="25.5">
      <c r="A15" s="251" t="s">
        <v>260</v>
      </c>
      <c r="B15" s="177" t="s">
        <v>261</v>
      </c>
      <c r="C15" s="205">
        <v>5993</v>
      </c>
      <c r="D15" s="195">
        <v>6523</v>
      </c>
      <c r="E15" s="206">
        <v>8.843650817871094</v>
      </c>
      <c r="F15" s="195">
        <v>704</v>
      </c>
      <c r="G15" s="195">
        <v>616</v>
      </c>
      <c r="H15" s="196">
        <v>-12.5</v>
      </c>
      <c r="I15" s="205">
        <v>6697</v>
      </c>
      <c r="J15" s="195">
        <v>7139</v>
      </c>
      <c r="K15" s="197">
        <v>6.59997034072876</v>
      </c>
    </row>
    <row r="16" spans="1:11" ht="12.75">
      <c r="A16" s="194"/>
      <c r="B16" s="177" t="s">
        <v>263</v>
      </c>
      <c r="C16" s="205">
        <v>615</v>
      </c>
      <c r="D16" s="195">
        <v>736</v>
      </c>
      <c r="E16" s="206">
        <v>19.67479705810547</v>
      </c>
      <c r="F16" s="195">
        <v>153</v>
      </c>
      <c r="G16" s="195">
        <v>79</v>
      </c>
      <c r="H16" s="196">
        <v>-48.36601257324219</v>
      </c>
      <c r="I16" s="205">
        <v>768</v>
      </c>
      <c r="J16" s="195">
        <v>815</v>
      </c>
      <c r="K16" s="197">
        <v>6.1197919845581055</v>
      </c>
    </row>
    <row r="17" spans="1:11" ht="12.75">
      <c r="A17" s="194"/>
      <c r="B17" s="177" t="s">
        <v>265</v>
      </c>
      <c r="C17" s="205">
        <v>953</v>
      </c>
      <c r="D17" s="195">
        <v>771</v>
      </c>
      <c r="E17" s="206">
        <v>-19.097585678100586</v>
      </c>
      <c r="F17" s="195">
        <v>0</v>
      </c>
      <c r="G17" s="195">
        <v>0</v>
      </c>
      <c r="H17" s="196"/>
      <c r="I17" s="205">
        <v>953</v>
      </c>
      <c r="J17" s="195">
        <v>771</v>
      </c>
      <c r="K17" s="197">
        <v>-19.097585678100586</v>
      </c>
    </row>
    <row r="18" spans="1:11" ht="12.75">
      <c r="A18" s="176"/>
      <c r="B18" s="198" t="s">
        <v>19</v>
      </c>
      <c r="C18" s="207">
        <v>7561</v>
      </c>
      <c r="D18" s="199">
        <v>8030</v>
      </c>
      <c r="E18" s="208">
        <v>6.202883216505753</v>
      </c>
      <c r="F18" s="199">
        <v>857</v>
      </c>
      <c r="G18" s="199">
        <v>695</v>
      </c>
      <c r="H18" s="200">
        <v>-18.903150525087515</v>
      </c>
      <c r="I18" s="207">
        <v>8418</v>
      </c>
      <c r="J18" s="199">
        <v>8725</v>
      </c>
      <c r="K18" s="201">
        <v>3.6</v>
      </c>
    </row>
    <row r="19" spans="1:11" ht="12.75">
      <c r="A19" s="234" t="s">
        <v>267</v>
      </c>
      <c r="B19" s="224" t="s">
        <v>267</v>
      </c>
      <c r="C19" s="225">
        <v>5308</v>
      </c>
      <c r="D19" s="226">
        <v>5432</v>
      </c>
      <c r="E19" s="227">
        <v>2.3360962867736816</v>
      </c>
      <c r="F19" s="226">
        <v>901</v>
      </c>
      <c r="G19" s="226">
        <v>994</v>
      </c>
      <c r="H19" s="255">
        <v>10.321864128112793</v>
      </c>
      <c r="I19" s="225">
        <v>6209</v>
      </c>
      <c r="J19" s="226">
        <v>6426</v>
      </c>
      <c r="K19" s="235">
        <v>3.4949264526367188</v>
      </c>
    </row>
    <row r="20" spans="1:11" ht="12.75">
      <c r="A20" s="180"/>
      <c r="B20" s="228" t="s">
        <v>19</v>
      </c>
      <c r="C20" s="229">
        <v>5308</v>
      </c>
      <c r="D20" s="230">
        <v>5432</v>
      </c>
      <c r="E20" s="231">
        <v>2.3360964581763377</v>
      </c>
      <c r="F20" s="230">
        <v>901</v>
      </c>
      <c r="G20" s="230">
        <v>994</v>
      </c>
      <c r="H20" s="256">
        <v>10.321864594894562</v>
      </c>
      <c r="I20" s="229">
        <v>6209</v>
      </c>
      <c r="J20" s="230">
        <v>6426</v>
      </c>
      <c r="K20" s="236">
        <v>3.5</v>
      </c>
    </row>
    <row r="21" spans="1:11" ht="12.75">
      <c r="A21" s="194" t="s">
        <v>269</v>
      </c>
      <c r="B21" s="177" t="s">
        <v>270</v>
      </c>
      <c r="C21" s="205">
        <v>0</v>
      </c>
      <c r="D21" s="195">
        <v>0</v>
      </c>
      <c r="E21" s="206"/>
      <c r="F21" s="195">
        <v>1043</v>
      </c>
      <c r="G21" s="195">
        <v>1136</v>
      </c>
      <c r="H21" s="196">
        <v>8.916586875915527</v>
      </c>
      <c r="I21" s="205">
        <v>1043</v>
      </c>
      <c r="J21" s="195">
        <v>1136</v>
      </c>
      <c r="K21" s="197">
        <v>8.916586875915527</v>
      </c>
    </row>
    <row r="22" spans="1:11" ht="12.75">
      <c r="A22" s="194"/>
      <c r="B22" s="177" t="s">
        <v>272</v>
      </c>
      <c r="C22" s="205">
        <v>2976</v>
      </c>
      <c r="D22" s="195">
        <v>3126</v>
      </c>
      <c r="E22" s="206">
        <v>5.040322780609131</v>
      </c>
      <c r="F22" s="195">
        <v>1655</v>
      </c>
      <c r="G22" s="195">
        <v>1768</v>
      </c>
      <c r="H22" s="196">
        <v>6.827794551849365</v>
      </c>
      <c r="I22" s="205">
        <v>4631</v>
      </c>
      <c r="J22" s="195">
        <v>4894</v>
      </c>
      <c r="K22" s="197">
        <v>5.679119110107422</v>
      </c>
    </row>
    <row r="23" spans="1:11" ht="12.75">
      <c r="A23" s="194"/>
      <c r="B23" s="177" t="s">
        <v>282</v>
      </c>
      <c r="C23" s="205">
        <v>1861</v>
      </c>
      <c r="D23" s="195">
        <v>1981</v>
      </c>
      <c r="E23" s="206">
        <v>6.448145866394043</v>
      </c>
      <c r="F23" s="195">
        <v>541</v>
      </c>
      <c r="G23" s="195">
        <v>574</v>
      </c>
      <c r="H23" s="196">
        <v>6.099815368652344</v>
      </c>
      <c r="I23" s="205">
        <v>2402</v>
      </c>
      <c r="J23" s="195">
        <v>2555</v>
      </c>
      <c r="K23" s="197">
        <v>6.369691848754883</v>
      </c>
    </row>
    <row r="24" spans="1:11" ht="12.75">
      <c r="A24" s="176"/>
      <c r="B24" s="198" t="s">
        <v>19</v>
      </c>
      <c r="C24" s="207">
        <f>SUM(C22:C23)</f>
        <v>4837</v>
      </c>
      <c r="D24" s="199">
        <f>SUM(D22:D23)</f>
        <v>5107</v>
      </c>
      <c r="E24" s="208">
        <v>5.6</v>
      </c>
      <c r="F24" s="199">
        <f>SUM(F21:F23)</f>
        <v>3239</v>
      </c>
      <c r="G24" s="199">
        <f>SUM(G21:G23)</f>
        <v>3478</v>
      </c>
      <c r="H24" s="200">
        <v>7.4</v>
      </c>
      <c r="I24" s="207">
        <f>SUM(I21:I23)</f>
        <v>8076</v>
      </c>
      <c r="J24" s="199">
        <f>SUM(J21:J23)</f>
        <v>8585</v>
      </c>
      <c r="K24" s="201">
        <v>6.3</v>
      </c>
    </row>
    <row r="25" spans="1:11" ht="12.75">
      <c r="A25" s="234" t="s">
        <v>274</v>
      </c>
      <c r="B25" s="224" t="s">
        <v>274</v>
      </c>
      <c r="C25" s="225">
        <v>12158</v>
      </c>
      <c r="D25" s="226">
        <v>12686</v>
      </c>
      <c r="E25" s="227">
        <v>4.3428192138671875</v>
      </c>
      <c r="F25" s="226">
        <v>250</v>
      </c>
      <c r="G25" s="226">
        <v>411</v>
      </c>
      <c r="H25" s="255">
        <v>64.4000015258789</v>
      </c>
      <c r="I25" s="225">
        <v>12408</v>
      </c>
      <c r="J25" s="226">
        <v>13097</v>
      </c>
      <c r="K25" s="235">
        <v>5.5528693199157715</v>
      </c>
    </row>
    <row r="26" spans="1:11" ht="12.75">
      <c r="A26" s="180"/>
      <c r="B26" s="228" t="s">
        <v>19</v>
      </c>
      <c r="C26" s="229">
        <v>12158</v>
      </c>
      <c r="D26" s="230">
        <v>12686</v>
      </c>
      <c r="E26" s="231">
        <v>4.342819542687942</v>
      </c>
      <c r="F26" s="230">
        <v>250</v>
      </c>
      <c r="G26" s="230">
        <v>411</v>
      </c>
      <c r="H26" s="256">
        <v>64.4</v>
      </c>
      <c r="I26" s="229">
        <v>12408</v>
      </c>
      <c r="J26" s="230">
        <v>13097</v>
      </c>
      <c r="K26" s="236">
        <v>5.6</v>
      </c>
    </row>
    <row r="27" spans="1:11" ht="12.75">
      <c r="A27" s="194" t="s">
        <v>276</v>
      </c>
      <c r="B27" s="177" t="s">
        <v>277</v>
      </c>
      <c r="C27" s="205">
        <v>2404</v>
      </c>
      <c r="D27" s="195">
        <v>2576</v>
      </c>
      <c r="E27" s="206">
        <v>7.1547417640686035</v>
      </c>
      <c r="F27" s="195">
        <v>0</v>
      </c>
      <c r="G27" s="195">
        <v>0</v>
      </c>
      <c r="H27" s="196"/>
      <c r="I27" s="205">
        <v>2404</v>
      </c>
      <c r="J27" s="195">
        <v>2576</v>
      </c>
      <c r="K27" s="197">
        <v>7.1547417640686035</v>
      </c>
    </row>
    <row r="28" spans="1:11" ht="12.75">
      <c r="A28" s="176"/>
      <c r="B28" s="198" t="s">
        <v>19</v>
      </c>
      <c r="C28" s="207">
        <v>2404</v>
      </c>
      <c r="D28" s="199">
        <v>2576</v>
      </c>
      <c r="E28" s="208">
        <v>7.1547420965058235</v>
      </c>
      <c r="F28" s="199">
        <v>0</v>
      </c>
      <c r="G28" s="199">
        <v>0</v>
      </c>
      <c r="H28" s="198"/>
      <c r="I28" s="207">
        <v>2404</v>
      </c>
      <c r="J28" s="199">
        <v>2576</v>
      </c>
      <c r="K28" s="201">
        <v>7.2</v>
      </c>
    </row>
    <row r="29" spans="1:11" ht="12.75">
      <c r="A29" s="234" t="s">
        <v>278</v>
      </c>
      <c r="B29" s="224" t="s">
        <v>278</v>
      </c>
      <c r="C29" s="225">
        <v>2801</v>
      </c>
      <c r="D29" s="226">
        <v>2951</v>
      </c>
      <c r="E29" s="227">
        <v>5.355230331420898</v>
      </c>
      <c r="F29" s="226">
        <v>202</v>
      </c>
      <c r="G29" s="226">
        <v>224</v>
      </c>
      <c r="H29" s="255">
        <v>10.891088485717773</v>
      </c>
      <c r="I29" s="225">
        <v>3003</v>
      </c>
      <c r="J29" s="226">
        <v>3175</v>
      </c>
      <c r="K29" s="235">
        <v>5.727605819702148</v>
      </c>
    </row>
    <row r="30" spans="1:11" ht="12.75">
      <c r="A30" s="180"/>
      <c r="B30" s="228" t="s">
        <v>19</v>
      </c>
      <c r="C30" s="229">
        <v>2801</v>
      </c>
      <c r="D30" s="230">
        <v>2951</v>
      </c>
      <c r="E30" s="231">
        <v>5.355230274901821</v>
      </c>
      <c r="F30" s="230">
        <v>202</v>
      </c>
      <c r="G30" s="230">
        <v>224</v>
      </c>
      <c r="H30" s="256">
        <v>10.891089108910892</v>
      </c>
      <c r="I30" s="229">
        <v>3003</v>
      </c>
      <c r="J30" s="230">
        <v>3175</v>
      </c>
      <c r="K30" s="236">
        <v>5.7</v>
      </c>
    </row>
    <row r="31" spans="1:11" ht="12.75">
      <c r="A31" s="194" t="s">
        <v>280</v>
      </c>
      <c r="B31" s="177" t="s">
        <v>280</v>
      </c>
      <c r="C31" s="205">
        <v>7287</v>
      </c>
      <c r="D31" s="195">
        <v>8551</v>
      </c>
      <c r="E31" s="206">
        <v>17.345958709716797</v>
      </c>
      <c r="F31" s="195">
        <v>1056</v>
      </c>
      <c r="G31" s="195">
        <v>1323</v>
      </c>
      <c r="H31" s="196">
        <v>25.284090042114258</v>
      </c>
      <c r="I31" s="205">
        <v>8343</v>
      </c>
      <c r="J31" s="195">
        <v>9874</v>
      </c>
      <c r="K31" s="197">
        <v>18.3507137298584</v>
      </c>
    </row>
    <row r="32" spans="1:11" ht="13.5" thickBot="1">
      <c r="A32" s="176"/>
      <c r="B32" s="198" t="s">
        <v>19</v>
      </c>
      <c r="C32" s="207">
        <v>7287</v>
      </c>
      <c r="D32" s="199">
        <v>8551</v>
      </c>
      <c r="E32" s="208">
        <v>17.345958556333198</v>
      </c>
      <c r="F32" s="199">
        <v>1056</v>
      </c>
      <c r="G32" s="199">
        <v>1323</v>
      </c>
      <c r="H32" s="200">
        <v>25.28409090909091</v>
      </c>
      <c r="I32" s="207">
        <v>8343</v>
      </c>
      <c r="J32" s="199">
        <v>9874</v>
      </c>
      <c r="K32" s="201">
        <v>18.4</v>
      </c>
    </row>
    <row r="33" spans="1:11" ht="13.5" thickBot="1">
      <c r="A33" s="66" t="s">
        <v>362</v>
      </c>
      <c r="B33" s="243"/>
      <c r="C33" s="244">
        <v>42356</v>
      </c>
      <c r="D33" s="245">
        <v>45333</v>
      </c>
      <c r="E33" s="246">
        <v>7.028520162432713</v>
      </c>
      <c r="F33" s="245">
        <v>6505</v>
      </c>
      <c r="G33" s="245">
        <v>7125</v>
      </c>
      <c r="H33" s="253">
        <v>9.531129900076865</v>
      </c>
      <c r="I33" s="244">
        <v>48861</v>
      </c>
      <c r="J33" s="245">
        <v>52458</v>
      </c>
      <c r="K33" s="247">
        <v>7.361699514950574</v>
      </c>
    </row>
  </sheetData>
  <sheetProtection/>
  <mergeCells count="7">
    <mergeCell ref="A2:K2"/>
    <mergeCell ref="C5:E5"/>
    <mergeCell ref="F5:H5"/>
    <mergeCell ref="I5:K5"/>
    <mergeCell ref="C13:E13"/>
    <mergeCell ref="F13:H13"/>
    <mergeCell ref="I13:K13"/>
  </mergeCells>
  <printOptions/>
  <pageMargins left="0.2" right="0.2" top="0.75" bottom="0.75" header="0.3" footer="0.3"/>
  <pageSetup horizontalDpi="600" verticalDpi="600" orientation="landscape" scale="85" r:id="rId1"/>
  <ignoredErrors>
    <ignoredError sqref="C24:D24 F24:G24 I24:J2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K32"/>
  <sheetViews>
    <sheetView zoomScale="80" zoomScaleNormal="80" zoomScalePageLayoutView="0" workbookViewId="0" topLeftCell="A1">
      <selection activeCell="M31" sqref="M31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310" t="s">
        <v>359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4" ht="16.5" thickBot="1">
      <c r="A4" s="9" t="s">
        <v>285</v>
      </c>
    </row>
    <row r="5" spans="1:11" ht="27.75" customHeight="1" thickBot="1">
      <c r="A5" s="172"/>
      <c r="B5" s="173"/>
      <c r="C5" s="323" t="s">
        <v>0</v>
      </c>
      <c r="D5" s="326"/>
      <c r="E5" s="324"/>
      <c r="F5" s="326" t="s">
        <v>72</v>
      </c>
      <c r="G5" s="326"/>
      <c r="H5" s="326"/>
      <c r="I5" s="323" t="s">
        <v>19</v>
      </c>
      <c r="J5" s="326"/>
      <c r="K5" s="325"/>
    </row>
    <row r="6" spans="1:11" ht="26.25" thickBot="1">
      <c r="A6" s="174" t="s">
        <v>69</v>
      </c>
      <c r="B6" s="11" t="s">
        <v>70</v>
      </c>
      <c r="C6" s="203" t="s">
        <v>10</v>
      </c>
      <c r="D6" s="17" t="s">
        <v>9</v>
      </c>
      <c r="E6" s="204" t="s">
        <v>34</v>
      </c>
      <c r="F6" s="17" t="s">
        <v>10</v>
      </c>
      <c r="G6" s="17" t="s">
        <v>9</v>
      </c>
      <c r="H6" s="17" t="s">
        <v>34</v>
      </c>
      <c r="I6" s="203" t="s">
        <v>10</v>
      </c>
      <c r="J6" s="17" t="s">
        <v>9</v>
      </c>
      <c r="K6" s="193" t="s">
        <v>34</v>
      </c>
    </row>
    <row r="7" spans="1:11" ht="12.75">
      <c r="A7" s="194" t="s">
        <v>286</v>
      </c>
      <c r="B7" s="177" t="s">
        <v>287</v>
      </c>
      <c r="C7" s="205">
        <v>188</v>
      </c>
      <c r="D7" s="195">
        <v>264</v>
      </c>
      <c r="E7" s="206">
        <v>40.425533294677734</v>
      </c>
      <c r="F7" s="195">
        <v>12</v>
      </c>
      <c r="G7" s="195">
        <v>44</v>
      </c>
      <c r="H7" s="196">
        <v>266.66668701171875</v>
      </c>
      <c r="I7" s="205">
        <v>200</v>
      </c>
      <c r="J7" s="195">
        <v>308</v>
      </c>
      <c r="K7" s="197">
        <v>54.000003814697266</v>
      </c>
    </row>
    <row r="8" spans="1:11" ht="12.75">
      <c r="A8" s="194"/>
      <c r="B8" s="177" t="s">
        <v>289</v>
      </c>
      <c r="C8" s="205">
        <v>216</v>
      </c>
      <c r="D8" s="195">
        <v>344</v>
      </c>
      <c r="E8" s="206">
        <v>59.25925827026367</v>
      </c>
      <c r="F8" s="195">
        <v>0</v>
      </c>
      <c r="G8" s="195">
        <v>0</v>
      </c>
      <c r="H8" s="196"/>
      <c r="I8" s="205">
        <v>216</v>
      </c>
      <c r="J8" s="195">
        <v>344</v>
      </c>
      <c r="K8" s="197">
        <v>59.25925827026367</v>
      </c>
    </row>
    <row r="9" spans="1:11" ht="12.75">
      <c r="A9" s="194"/>
      <c r="B9" s="177" t="s">
        <v>291</v>
      </c>
      <c r="C9" s="205">
        <v>0</v>
      </c>
      <c r="D9" s="195">
        <v>0</v>
      </c>
      <c r="E9" s="206"/>
      <c r="F9" s="195">
        <v>334</v>
      </c>
      <c r="G9" s="195">
        <v>288</v>
      </c>
      <c r="H9" s="196">
        <v>-13.772455215454102</v>
      </c>
      <c r="I9" s="205">
        <v>334</v>
      </c>
      <c r="J9" s="195">
        <v>288</v>
      </c>
      <c r="K9" s="197">
        <v>-13.772455215454102</v>
      </c>
    </row>
    <row r="10" spans="1:11" ht="12.75">
      <c r="A10" s="194"/>
      <c r="B10" s="177" t="s">
        <v>293</v>
      </c>
      <c r="C10" s="205">
        <v>0</v>
      </c>
      <c r="D10" s="195">
        <v>0</v>
      </c>
      <c r="E10" s="206"/>
      <c r="F10" s="195">
        <v>621</v>
      </c>
      <c r="G10" s="195">
        <v>549</v>
      </c>
      <c r="H10" s="196">
        <v>-11.594202995300293</v>
      </c>
      <c r="I10" s="205">
        <v>621</v>
      </c>
      <c r="J10" s="195">
        <v>549</v>
      </c>
      <c r="K10" s="197">
        <v>-11.594202995300293</v>
      </c>
    </row>
    <row r="11" spans="1:11" ht="12.75">
      <c r="A11" s="194"/>
      <c r="B11" s="177" t="s">
        <v>295</v>
      </c>
      <c r="C11" s="205">
        <v>0</v>
      </c>
      <c r="D11" s="195">
        <v>0</v>
      </c>
      <c r="E11" s="206"/>
      <c r="F11" s="195">
        <v>1275</v>
      </c>
      <c r="G11" s="195">
        <v>1062</v>
      </c>
      <c r="H11" s="196">
        <v>-16.705883026123047</v>
      </c>
      <c r="I11" s="205">
        <v>1275</v>
      </c>
      <c r="J11" s="195">
        <v>1062</v>
      </c>
      <c r="K11" s="197">
        <v>-16.705883026123047</v>
      </c>
    </row>
    <row r="12" spans="1:11" ht="12.75">
      <c r="A12" s="194"/>
      <c r="B12" s="177" t="s">
        <v>297</v>
      </c>
      <c r="C12" s="205">
        <v>184</v>
      </c>
      <c r="D12" s="195">
        <v>160</v>
      </c>
      <c r="E12" s="206">
        <v>-13.043478012084961</v>
      </c>
      <c r="F12" s="195">
        <v>0</v>
      </c>
      <c r="G12" s="195">
        <v>0</v>
      </c>
      <c r="H12" s="196"/>
      <c r="I12" s="205">
        <v>184</v>
      </c>
      <c r="J12" s="195">
        <v>160</v>
      </c>
      <c r="K12" s="197">
        <v>-13.043478012084961</v>
      </c>
    </row>
    <row r="13" spans="1:11" ht="12.75">
      <c r="A13" s="194"/>
      <c r="B13" s="177" t="s">
        <v>286</v>
      </c>
      <c r="C13" s="205">
        <v>7202</v>
      </c>
      <c r="D13" s="195">
        <v>7619</v>
      </c>
      <c r="E13" s="206">
        <v>5.790058135986328</v>
      </c>
      <c r="F13" s="195">
        <v>646</v>
      </c>
      <c r="G13" s="195">
        <v>681</v>
      </c>
      <c r="H13" s="196">
        <v>5.417956829071045</v>
      </c>
      <c r="I13" s="205">
        <v>7848</v>
      </c>
      <c r="J13" s="195">
        <v>8300</v>
      </c>
      <c r="K13" s="197">
        <v>5.759428977966309</v>
      </c>
    </row>
    <row r="14" spans="1:11" ht="13.5" thickBot="1">
      <c r="A14" s="176"/>
      <c r="B14" s="198" t="s">
        <v>19</v>
      </c>
      <c r="C14" s="207">
        <v>7790</v>
      </c>
      <c r="D14" s="199">
        <v>8387</v>
      </c>
      <c r="E14" s="210">
        <v>7.7</v>
      </c>
      <c r="F14" s="199">
        <v>2888</v>
      </c>
      <c r="G14" s="199">
        <v>2624</v>
      </c>
      <c r="H14" s="200">
        <v>-9.141274238227147</v>
      </c>
      <c r="I14" s="207">
        <v>10678</v>
      </c>
      <c r="J14" s="199">
        <v>11011</v>
      </c>
      <c r="K14" s="201">
        <v>3.1185615283761003</v>
      </c>
    </row>
    <row r="15" spans="1:11" ht="13.5" thickBot="1">
      <c r="A15" s="66" t="s">
        <v>300</v>
      </c>
      <c r="B15" s="243"/>
      <c r="C15" s="244">
        <v>7790</v>
      </c>
      <c r="D15" s="245">
        <v>8387</v>
      </c>
      <c r="E15" s="246">
        <v>7.66367137355584</v>
      </c>
      <c r="F15" s="245">
        <v>2888</v>
      </c>
      <c r="G15" s="245">
        <v>2624</v>
      </c>
      <c r="H15" s="253">
        <v>-9.141274238227147</v>
      </c>
      <c r="I15" s="244">
        <v>10678</v>
      </c>
      <c r="J15" s="245">
        <v>11011</v>
      </c>
      <c r="K15" s="247">
        <v>3.1185615283761003</v>
      </c>
    </row>
    <row r="18" ht="16.5" thickBot="1">
      <c r="A18" s="9" t="s">
        <v>301</v>
      </c>
    </row>
    <row r="19" spans="1:11" ht="13.5" thickBot="1">
      <c r="A19" s="172"/>
      <c r="B19" s="173"/>
      <c r="C19" s="323" t="s">
        <v>0</v>
      </c>
      <c r="D19" s="326"/>
      <c r="E19" s="324"/>
      <c r="F19" s="326" t="s">
        <v>72</v>
      </c>
      <c r="G19" s="326"/>
      <c r="H19" s="326"/>
      <c r="I19" s="323" t="s">
        <v>19</v>
      </c>
      <c r="J19" s="326"/>
      <c r="K19" s="325"/>
    </row>
    <row r="20" spans="1:11" ht="26.25" thickBot="1">
      <c r="A20" s="174" t="s">
        <v>69</v>
      </c>
      <c r="B20" s="11" t="s">
        <v>70</v>
      </c>
      <c r="C20" s="203" t="s">
        <v>10</v>
      </c>
      <c r="D20" s="17" t="s">
        <v>9</v>
      </c>
      <c r="E20" s="204" t="s">
        <v>34</v>
      </c>
      <c r="F20" s="17" t="s">
        <v>10</v>
      </c>
      <c r="G20" s="17" t="s">
        <v>9</v>
      </c>
      <c r="H20" s="17" t="s">
        <v>34</v>
      </c>
      <c r="I20" s="203" t="s">
        <v>10</v>
      </c>
      <c r="J20" s="17" t="s">
        <v>9</v>
      </c>
      <c r="K20" s="193" t="s">
        <v>34</v>
      </c>
    </row>
    <row r="21" spans="1:11" ht="12.75">
      <c r="A21" s="194" t="s">
        <v>1</v>
      </c>
      <c r="B21" s="177" t="s">
        <v>1</v>
      </c>
      <c r="C21" s="205">
        <v>0</v>
      </c>
      <c r="D21" s="195">
        <v>0</v>
      </c>
      <c r="E21" s="206"/>
      <c r="F21" s="195">
        <v>8010.5</v>
      </c>
      <c r="G21" s="195">
        <v>7423</v>
      </c>
      <c r="H21" s="196">
        <v>-7.3341240882873535</v>
      </c>
      <c r="I21" s="205">
        <v>8010.5</v>
      </c>
      <c r="J21" s="195">
        <v>7423</v>
      </c>
      <c r="K21" s="197">
        <v>-7.3341240882873535</v>
      </c>
    </row>
    <row r="22" spans="1:11" ht="13.5" thickBot="1">
      <c r="A22" s="176"/>
      <c r="B22" s="198" t="s">
        <v>19</v>
      </c>
      <c r="C22" s="207">
        <v>0</v>
      </c>
      <c r="D22" s="199">
        <v>0</v>
      </c>
      <c r="E22" s="209"/>
      <c r="F22" s="199">
        <v>8010.5</v>
      </c>
      <c r="G22" s="199">
        <v>7423</v>
      </c>
      <c r="H22" s="200">
        <v>-7.334123962299482</v>
      </c>
      <c r="I22" s="207">
        <v>8010.5</v>
      </c>
      <c r="J22" s="199">
        <v>7423</v>
      </c>
      <c r="K22" s="201">
        <v>-7.334123962299482</v>
      </c>
    </row>
    <row r="23" spans="1:11" ht="13.5" thickBot="1">
      <c r="A23" s="66" t="s">
        <v>303</v>
      </c>
      <c r="B23" s="243"/>
      <c r="C23" s="244">
        <v>0</v>
      </c>
      <c r="D23" s="245">
        <v>0</v>
      </c>
      <c r="E23" s="137"/>
      <c r="F23" s="245">
        <v>8010.5</v>
      </c>
      <c r="G23" s="245">
        <v>7423</v>
      </c>
      <c r="H23" s="253">
        <v>-7.334123962299482</v>
      </c>
      <c r="I23" s="244">
        <v>8010.5</v>
      </c>
      <c r="J23" s="245">
        <v>7423</v>
      </c>
      <c r="K23" s="247">
        <v>-7.334123962299482</v>
      </c>
    </row>
    <row r="26" ht="16.5" thickBot="1">
      <c r="A26" s="9" t="s">
        <v>27</v>
      </c>
    </row>
    <row r="27" spans="1:11" ht="13.5" thickBot="1">
      <c r="A27" s="172"/>
      <c r="B27" s="173"/>
      <c r="C27" s="323" t="s">
        <v>0</v>
      </c>
      <c r="D27" s="326"/>
      <c r="E27" s="324"/>
      <c r="F27" s="326" t="s">
        <v>72</v>
      </c>
      <c r="G27" s="326"/>
      <c r="H27" s="326"/>
      <c r="I27" s="323" t="s">
        <v>19</v>
      </c>
      <c r="J27" s="326"/>
      <c r="K27" s="325"/>
    </row>
    <row r="28" spans="1:11" ht="26.25" thickBot="1">
      <c r="A28" s="174" t="s">
        <v>69</v>
      </c>
      <c r="B28" s="11" t="s">
        <v>70</v>
      </c>
      <c r="C28" s="203" t="s">
        <v>10</v>
      </c>
      <c r="D28" s="17" t="s">
        <v>9</v>
      </c>
      <c r="E28" s="204" t="s">
        <v>34</v>
      </c>
      <c r="F28" s="17" t="s">
        <v>10</v>
      </c>
      <c r="G28" s="17" t="s">
        <v>9</v>
      </c>
      <c r="H28" s="17" t="s">
        <v>34</v>
      </c>
      <c r="I28" s="203" t="s">
        <v>10</v>
      </c>
      <c r="J28" s="17" t="s">
        <v>9</v>
      </c>
      <c r="K28" s="193" t="s">
        <v>34</v>
      </c>
    </row>
    <row r="29" spans="1:11" ht="12.75">
      <c r="A29" s="194" t="s">
        <v>27</v>
      </c>
      <c r="B29" s="177" t="s">
        <v>304</v>
      </c>
      <c r="C29" s="205">
        <v>975</v>
      </c>
      <c r="D29" s="195">
        <v>1047</v>
      </c>
      <c r="E29" s="206">
        <v>7.384615421295166</v>
      </c>
      <c r="F29" s="195">
        <v>0</v>
      </c>
      <c r="G29" s="195">
        <v>0</v>
      </c>
      <c r="H29" s="196"/>
      <c r="I29" s="205">
        <v>975</v>
      </c>
      <c r="J29" s="195">
        <v>1047</v>
      </c>
      <c r="K29" s="197">
        <v>7.384615421295166</v>
      </c>
    </row>
    <row r="30" spans="1:11" ht="12.75">
      <c r="A30" s="194"/>
      <c r="B30" s="177" t="s">
        <v>305</v>
      </c>
      <c r="C30" s="205">
        <v>90</v>
      </c>
      <c r="D30" s="195">
        <v>144</v>
      </c>
      <c r="E30" s="206">
        <v>60.000003814697266</v>
      </c>
      <c r="F30" s="195">
        <v>0</v>
      </c>
      <c r="G30" s="195">
        <v>0</v>
      </c>
      <c r="H30" s="196"/>
      <c r="I30" s="205">
        <v>90</v>
      </c>
      <c r="J30" s="195">
        <v>144</v>
      </c>
      <c r="K30" s="197">
        <v>60.000003814697266</v>
      </c>
    </row>
    <row r="31" spans="1:11" ht="13.5" thickBot="1">
      <c r="A31" s="176"/>
      <c r="B31" s="198" t="s">
        <v>19</v>
      </c>
      <c r="C31" s="207">
        <v>1065</v>
      </c>
      <c r="D31" s="199">
        <v>1191</v>
      </c>
      <c r="E31" s="210">
        <v>11.8</v>
      </c>
      <c r="F31" s="199">
        <v>0</v>
      </c>
      <c r="G31" s="199">
        <v>0</v>
      </c>
      <c r="H31" s="198"/>
      <c r="I31" s="207">
        <v>1065</v>
      </c>
      <c r="J31" s="199">
        <v>1191</v>
      </c>
      <c r="K31" s="201">
        <v>11.830985915492958</v>
      </c>
    </row>
    <row r="32" spans="1:11" ht="13.5" thickBot="1">
      <c r="A32" s="66" t="s">
        <v>306</v>
      </c>
      <c r="B32" s="243"/>
      <c r="C32" s="244">
        <v>1065</v>
      </c>
      <c r="D32" s="245">
        <v>1191</v>
      </c>
      <c r="E32" s="246">
        <v>11.830985915492958</v>
      </c>
      <c r="F32" s="245">
        <v>0</v>
      </c>
      <c r="G32" s="245">
        <v>0</v>
      </c>
      <c r="H32" s="243"/>
      <c r="I32" s="244">
        <v>1065</v>
      </c>
      <c r="J32" s="245">
        <v>1191</v>
      </c>
      <c r="K32" s="247">
        <v>11.830985915492958</v>
      </c>
    </row>
  </sheetData>
  <sheetProtection/>
  <mergeCells count="10">
    <mergeCell ref="C27:E27"/>
    <mergeCell ref="F27:H27"/>
    <mergeCell ref="I27:K27"/>
    <mergeCell ref="A2:K2"/>
    <mergeCell ref="C5:E5"/>
    <mergeCell ref="F5:H5"/>
    <mergeCell ref="I5:K5"/>
    <mergeCell ref="C19:E19"/>
    <mergeCell ref="F19:H19"/>
    <mergeCell ref="I19:K19"/>
  </mergeCells>
  <printOptions/>
  <pageMargins left="0.2" right="0.2" top="0.75" bottom="0.75" header="0.3" footer="0.3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310" t="s">
        <v>359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4" ht="16.5" thickBot="1">
      <c r="A4" s="9" t="s">
        <v>30</v>
      </c>
    </row>
    <row r="5" spans="1:11" ht="27.75" customHeight="1" thickBot="1">
      <c r="A5" s="172"/>
      <c r="B5" s="173"/>
      <c r="C5" s="323" t="s">
        <v>0</v>
      </c>
      <c r="D5" s="326"/>
      <c r="E5" s="324"/>
      <c r="F5" s="326" t="s">
        <v>72</v>
      </c>
      <c r="G5" s="326"/>
      <c r="H5" s="326"/>
      <c r="I5" s="323" t="s">
        <v>19</v>
      </c>
      <c r="J5" s="326"/>
      <c r="K5" s="325"/>
    </row>
    <row r="6" spans="1:11" ht="26.25" thickBot="1">
      <c r="A6" s="174" t="s">
        <v>69</v>
      </c>
      <c r="B6" s="11" t="s">
        <v>70</v>
      </c>
      <c r="C6" s="203" t="s">
        <v>10</v>
      </c>
      <c r="D6" s="17" t="s">
        <v>9</v>
      </c>
      <c r="E6" s="204" t="s">
        <v>34</v>
      </c>
      <c r="F6" s="17" t="s">
        <v>10</v>
      </c>
      <c r="G6" s="17" t="s">
        <v>9</v>
      </c>
      <c r="H6" s="17" t="s">
        <v>34</v>
      </c>
      <c r="I6" s="203" t="s">
        <v>10</v>
      </c>
      <c r="J6" s="17" t="s">
        <v>9</v>
      </c>
      <c r="K6" s="193" t="s">
        <v>34</v>
      </c>
    </row>
    <row r="7" spans="1:11" ht="12.75">
      <c r="A7" s="194" t="s">
        <v>30</v>
      </c>
      <c r="B7" s="177" t="s">
        <v>307</v>
      </c>
      <c r="C7" s="205">
        <v>19</v>
      </c>
      <c r="D7" s="195">
        <v>18</v>
      </c>
      <c r="E7" s="206">
        <v>-5.263157844543457</v>
      </c>
      <c r="F7" s="195">
        <v>0</v>
      </c>
      <c r="G7" s="195">
        <v>0</v>
      </c>
      <c r="H7" s="196"/>
      <c r="I7" s="205">
        <v>19</v>
      </c>
      <c r="J7" s="195">
        <v>18</v>
      </c>
      <c r="K7" s="197">
        <v>-5.263157844543457</v>
      </c>
    </row>
    <row r="8" spans="1:11" ht="12.75">
      <c r="A8" s="194"/>
      <c r="B8" s="177" t="s">
        <v>309</v>
      </c>
      <c r="C8" s="205">
        <v>164</v>
      </c>
      <c r="D8" s="195">
        <v>160</v>
      </c>
      <c r="E8" s="206">
        <v>-2.4390242099761963</v>
      </c>
      <c r="F8" s="195">
        <v>0</v>
      </c>
      <c r="G8" s="195">
        <v>0</v>
      </c>
      <c r="H8" s="196"/>
      <c r="I8" s="205">
        <v>164</v>
      </c>
      <c r="J8" s="195">
        <v>160</v>
      </c>
      <c r="K8" s="197">
        <v>-2.4390242099761963</v>
      </c>
    </row>
    <row r="9" spans="1:11" ht="12.75">
      <c r="A9" s="194"/>
      <c r="B9" s="177" t="s">
        <v>311</v>
      </c>
      <c r="C9" s="205">
        <v>44</v>
      </c>
      <c r="D9" s="195">
        <v>40</v>
      </c>
      <c r="E9" s="206">
        <v>-9.090909004211426</v>
      </c>
      <c r="F9" s="195">
        <v>20</v>
      </c>
      <c r="G9" s="195">
        <v>0</v>
      </c>
      <c r="H9" s="196">
        <v>-100</v>
      </c>
      <c r="I9" s="205">
        <v>64</v>
      </c>
      <c r="J9" s="195">
        <v>40</v>
      </c>
      <c r="K9" s="197">
        <v>-37.5</v>
      </c>
    </row>
    <row r="10" spans="1:11" ht="12.75">
      <c r="A10" s="194"/>
      <c r="B10" s="177" t="s">
        <v>313</v>
      </c>
      <c r="C10" s="205">
        <v>0</v>
      </c>
      <c r="D10" s="195">
        <v>0</v>
      </c>
      <c r="E10" s="206"/>
      <c r="F10" s="195">
        <v>0</v>
      </c>
      <c r="G10" s="195">
        <v>0</v>
      </c>
      <c r="H10" s="196"/>
      <c r="I10" s="205">
        <v>0</v>
      </c>
      <c r="J10" s="195">
        <v>0</v>
      </c>
      <c r="K10" s="197"/>
    </row>
    <row r="11" spans="1:11" ht="12.75">
      <c r="A11" s="194"/>
      <c r="B11" s="177" t="s">
        <v>314</v>
      </c>
      <c r="C11" s="205">
        <v>23</v>
      </c>
      <c r="D11" s="195">
        <v>16</v>
      </c>
      <c r="E11" s="206">
        <v>-30.434782028198242</v>
      </c>
      <c r="F11" s="195">
        <v>0</v>
      </c>
      <c r="G11" s="195">
        <v>0</v>
      </c>
      <c r="H11" s="196"/>
      <c r="I11" s="205">
        <v>23</v>
      </c>
      <c r="J11" s="195">
        <v>16</v>
      </c>
      <c r="K11" s="197">
        <v>-30.434782028198242</v>
      </c>
    </row>
    <row r="12" spans="1:11" ht="12.75">
      <c r="A12" s="194"/>
      <c r="B12" s="177" t="s">
        <v>316</v>
      </c>
      <c r="C12" s="205">
        <v>0</v>
      </c>
      <c r="D12" s="195">
        <v>0</v>
      </c>
      <c r="E12" s="206"/>
      <c r="F12" s="195">
        <v>459</v>
      </c>
      <c r="G12" s="195">
        <v>860</v>
      </c>
      <c r="H12" s="196">
        <v>87.36383056640625</v>
      </c>
      <c r="I12" s="205">
        <v>459</v>
      </c>
      <c r="J12" s="195">
        <v>860</v>
      </c>
      <c r="K12" s="197">
        <v>87.36383056640625</v>
      </c>
    </row>
    <row r="13" spans="1:11" ht="12.75">
      <c r="A13" s="194"/>
      <c r="B13" s="177" t="s">
        <v>318</v>
      </c>
      <c r="C13" s="205">
        <v>84</v>
      </c>
      <c r="D13" s="195">
        <v>36</v>
      </c>
      <c r="E13" s="206">
        <v>-57.142860412597656</v>
      </c>
      <c r="F13" s="195">
        <v>0</v>
      </c>
      <c r="G13" s="195">
        <v>9</v>
      </c>
      <c r="H13" s="196"/>
      <c r="I13" s="205">
        <v>84</v>
      </c>
      <c r="J13" s="195">
        <v>45</v>
      </c>
      <c r="K13" s="197">
        <v>-46.42856979370117</v>
      </c>
    </row>
    <row r="14" spans="1:11" ht="13.5" thickBot="1">
      <c r="A14" s="176"/>
      <c r="B14" s="198" t="s">
        <v>19</v>
      </c>
      <c r="C14" s="207">
        <v>334</v>
      </c>
      <c r="D14" s="199">
        <v>270</v>
      </c>
      <c r="E14" s="210">
        <v>-19.2</v>
      </c>
      <c r="F14" s="199">
        <v>479</v>
      </c>
      <c r="G14" s="199">
        <v>869</v>
      </c>
      <c r="H14" s="200">
        <v>81.419624217119</v>
      </c>
      <c r="I14" s="207">
        <v>813</v>
      </c>
      <c r="J14" s="199">
        <v>1139</v>
      </c>
      <c r="K14" s="201">
        <v>40.09840098400984</v>
      </c>
    </row>
    <row r="15" spans="1:11" ht="13.5" thickBot="1">
      <c r="A15" s="66" t="s">
        <v>320</v>
      </c>
      <c r="B15" s="243"/>
      <c r="C15" s="244">
        <v>334</v>
      </c>
      <c r="D15" s="245">
        <v>270</v>
      </c>
      <c r="E15" s="246">
        <v>-19.161676646706585</v>
      </c>
      <c r="F15" s="245">
        <v>479</v>
      </c>
      <c r="G15" s="245">
        <v>869</v>
      </c>
      <c r="H15" s="253">
        <v>81.419624217119</v>
      </c>
      <c r="I15" s="244">
        <v>813</v>
      </c>
      <c r="J15" s="245">
        <v>1139</v>
      </c>
      <c r="K15" s="247">
        <v>40.09840098400984</v>
      </c>
    </row>
    <row r="18" ht="16.5" thickBot="1">
      <c r="A18" s="9" t="s">
        <v>36</v>
      </c>
    </row>
    <row r="19" spans="1:11" ht="13.5" thickBot="1">
      <c r="A19" s="172"/>
      <c r="B19" s="173"/>
      <c r="C19" s="323" t="s">
        <v>0</v>
      </c>
      <c r="D19" s="326"/>
      <c r="E19" s="324"/>
      <c r="F19" s="326" t="s">
        <v>72</v>
      </c>
      <c r="G19" s="326"/>
      <c r="H19" s="326"/>
      <c r="I19" s="323" t="s">
        <v>19</v>
      </c>
      <c r="J19" s="326"/>
      <c r="K19" s="325"/>
    </row>
    <row r="20" spans="1:11" ht="26.25" thickBot="1">
      <c r="A20" s="174" t="s">
        <v>69</v>
      </c>
      <c r="B20" s="11" t="s">
        <v>70</v>
      </c>
      <c r="C20" s="203" t="s">
        <v>10</v>
      </c>
      <c r="D20" s="17" t="s">
        <v>9</v>
      </c>
      <c r="E20" s="204" t="s">
        <v>34</v>
      </c>
      <c r="F20" s="17" t="s">
        <v>10</v>
      </c>
      <c r="G20" s="17" t="s">
        <v>9</v>
      </c>
      <c r="H20" s="17" t="s">
        <v>34</v>
      </c>
      <c r="I20" s="203" t="s">
        <v>10</v>
      </c>
      <c r="J20" s="17" t="s">
        <v>9</v>
      </c>
      <c r="K20" s="193" t="s">
        <v>34</v>
      </c>
    </row>
    <row r="21" spans="1:11" ht="12.75">
      <c r="A21" s="194" t="s">
        <v>36</v>
      </c>
      <c r="B21" s="177" t="s">
        <v>36</v>
      </c>
      <c r="C21" s="205">
        <v>142</v>
      </c>
      <c r="D21" s="195">
        <v>141</v>
      </c>
      <c r="E21" s="206">
        <v>-0.7042253613471985</v>
      </c>
      <c r="F21" s="195">
        <v>0</v>
      </c>
      <c r="G21" s="195">
        <v>0</v>
      </c>
      <c r="H21" s="196"/>
      <c r="I21" s="205">
        <v>142</v>
      </c>
      <c r="J21" s="195">
        <v>141</v>
      </c>
      <c r="K21" s="197">
        <v>-0.7042253613471985</v>
      </c>
    </row>
    <row r="22" spans="1:11" ht="13.5" thickBot="1">
      <c r="A22" s="176"/>
      <c r="B22" s="198" t="s">
        <v>19</v>
      </c>
      <c r="C22" s="207">
        <v>142</v>
      </c>
      <c r="D22" s="199">
        <v>141</v>
      </c>
      <c r="E22" s="210">
        <v>-0.7</v>
      </c>
      <c r="F22" s="199">
        <v>0</v>
      </c>
      <c r="G22" s="199">
        <v>0</v>
      </c>
      <c r="H22" s="198"/>
      <c r="I22" s="207">
        <v>142</v>
      </c>
      <c r="J22" s="199">
        <v>141</v>
      </c>
      <c r="K22" s="201">
        <v>-0.704225352112676</v>
      </c>
    </row>
    <row r="23" spans="1:11" ht="13.5" thickBot="1">
      <c r="A23" s="66" t="s">
        <v>322</v>
      </c>
      <c r="B23" s="243"/>
      <c r="C23" s="244">
        <v>142</v>
      </c>
      <c r="D23" s="245">
        <v>141</v>
      </c>
      <c r="E23" s="246">
        <v>-0.704225352112676</v>
      </c>
      <c r="F23" s="245">
        <v>0</v>
      </c>
      <c r="G23" s="245">
        <v>0</v>
      </c>
      <c r="H23" s="243"/>
      <c r="I23" s="244">
        <v>142</v>
      </c>
      <c r="J23" s="245">
        <v>141</v>
      </c>
      <c r="K23" s="247">
        <v>-0.704225352112676</v>
      </c>
    </row>
  </sheetData>
  <sheetProtection/>
  <mergeCells count="7">
    <mergeCell ref="A2:K2"/>
    <mergeCell ref="C5:E5"/>
    <mergeCell ref="F5:H5"/>
    <mergeCell ref="I5:K5"/>
    <mergeCell ref="C19:E19"/>
    <mergeCell ref="F19:H19"/>
    <mergeCell ref="I19:K19"/>
  </mergeCells>
  <printOptions/>
  <pageMargins left="0.2" right="0.2" top="0.75" bottom="0.75" header="0.3" footer="0.3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25.7109375" style="8" customWidth="1"/>
    <col min="2" max="16" width="9.7109375" style="8" customWidth="1"/>
    <col min="17" max="16384" width="9.140625" style="8" customWidth="1"/>
  </cols>
  <sheetData>
    <row r="2" spans="1:16" ht="23.25">
      <c r="A2" s="310" t="s">
        <v>360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4" ht="16.5" thickBot="1">
      <c r="A4" s="9"/>
    </row>
    <row r="5" spans="1:16" ht="27.75" customHeight="1" thickBot="1">
      <c r="A5" s="172"/>
      <c r="B5" s="323" t="s">
        <v>327</v>
      </c>
      <c r="C5" s="326"/>
      <c r="D5" s="324"/>
      <c r="E5" s="326" t="s">
        <v>328</v>
      </c>
      <c r="F5" s="326"/>
      <c r="G5" s="326"/>
      <c r="H5" s="323" t="s">
        <v>329</v>
      </c>
      <c r="I5" s="326"/>
      <c r="J5" s="324"/>
      <c r="K5" s="326" t="s">
        <v>330</v>
      </c>
      <c r="L5" s="326"/>
      <c r="M5" s="326"/>
      <c r="N5" s="323" t="s">
        <v>19</v>
      </c>
      <c r="O5" s="326"/>
      <c r="P5" s="325"/>
    </row>
    <row r="6" spans="1:16" ht="26.25" thickBot="1">
      <c r="A6" s="237" t="s">
        <v>14</v>
      </c>
      <c r="B6" s="49">
        <v>2010</v>
      </c>
      <c r="C6" s="263">
        <v>2011</v>
      </c>
      <c r="D6" s="241" t="s">
        <v>34</v>
      </c>
      <c r="E6" s="263">
        <v>2010</v>
      </c>
      <c r="F6" s="263">
        <v>2011</v>
      </c>
      <c r="G6" s="240" t="s">
        <v>34</v>
      </c>
      <c r="H6" s="49">
        <v>2010</v>
      </c>
      <c r="I6" s="263">
        <v>2011</v>
      </c>
      <c r="J6" s="241" t="s">
        <v>34</v>
      </c>
      <c r="K6" s="263">
        <v>2010</v>
      </c>
      <c r="L6" s="263">
        <v>2011</v>
      </c>
      <c r="M6" s="240" t="s">
        <v>34</v>
      </c>
      <c r="N6" s="49">
        <v>2010</v>
      </c>
      <c r="O6" s="263">
        <v>2011</v>
      </c>
      <c r="P6" s="242" t="s">
        <v>34</v>
      </c>
    </row>
    <row r="7" spans="1:16" ht="12.75">
      <c r="A7" s="296" t="s">
        <v>21</v>
      </c>
      <c r="B7" s="291">
        <v>10533</v>
      </c>
      <c r="C7" s="292">
        <v>10217</v>
      </c>
      <c r="D7" s="293">
        <v>-3.0000948905944824</v>
      </c>
      <c r="E7" s="294">
        <v>12884</v>
      </c>
      <c r="F7" s="292">
        <v>12615</v>
      </c>
      <c r="G7" s="295">
        <v>-2.0878608226776123</v>
      </c>
      <c r="H7" s="291">
        <v>1067</v>
      </c>
      <c r="I7" s="292">
        <v>1247</v>
      </c>
      <c r="J7" s="293">
        <v>16.869728088378906</v>
      </c>
      <c r="K7" s="294">
        <v>3021</v>
      </c>
      <c r="L7" s="292">
        <v>2987</v>
      </c>
      <c r="M7" s="295">
        <v>-1.1254551410675049</v>
      </c>
      <c r="N7" s="291">
        <v>27505</v>
      </c>
      <c r="O7" s="292">
        <v>27066</v>
      </c>
      <c r="P7" s="297">
        <v>-1.5960733890533447</v>
      </c>
    </row>
    <row r="8" spans="1:16" ht="12.75">
      <c r="A8" s="298" t="s">
        <v>22</v>
      </c>
      <c r="B8" s="287">
        <v>39981</v>
      </c>
      <c r="C8" s="281">
        <v>37891</v>
      </c>
      <c r="D8" s="282">
        <v>-5.22748327255249</v>
      </c>
      <c r="E8" s="285">
        <v>13061</v>
      </c>
      <c r="F8" s="281">
        <v>13024</v>
      </c>
      <c r="G8" s="289">
        <v>-0.28328612446784973</v>
      </c>
      <c r="H8" s="287">
        <v>649</v>
      </c>
      <c r="I8" s="281">
        <v>774</v>
      </c>
      <c r="J8" s="282">
        <v>19.260400772094727</v>
      </c>
      <c r="K8" s="285">
        <v>4429</v>
      </c>
      <c r="L8" s="281">
        <v>5657</v>
      </c>
      <c r="M8" s="289">
        <v>27.726348876953125</v>
      </c>
      <c r="N8" s="287">
        <v>58120</v>
      </c>
      <c r="O8" s="281">
        <v>57346</v>
      </c>
      <c r="P8" s="299">
        <v>-1.3317275047302246</v>
      </c>
    </row>
    <row r="9" spans="1:16" ht="12.75">
      <c r="A9" s="302" t="s">
        <v>354</v>
      </c>
      <c r="B9" s="287">
        <v>3524</v>
      </c>
      <c r="C9" s="281">
        <v>2916</v>
      </c>
      <c r="D9" s="282">
        <v>-17.3</v>
      </c>
      <c r="E9" s="285">
        <v>8155</v>
      </c>
      <c r="F9" s="281">
        <v>7318</v>
      </c>
      <c r="G9" s="289">
        <v>-10.263642311096191</v>
      </c>
      <c r="H9" s="287">
        <v>467</v>
      </c>
      <c r="I9" s="281">
        <v>507</v>
      </c>
      <c r="J9" s="282">
        <v>8.56531047821045</v>
      </c>
      <c r="K9" s="285">
        <v>5046</v>
      </c>
      <c r="L9" s="281">
        <v>5776</v>
      </c>
      <c r="M9" s="289">
        <v>14.5</v>
      </c>
      <c r="N9" s="287">
        <v>17192</v>
      </c>
      <c r="O9" s="281">
        <v>16517</v>
      </c>
      <c r="P9" s="299">
        <v>-3.9</v>
      </c>
    </row>
    <row r="10" spans="1:16" ht="12.75">
      <c r="A10" s="303" t="s">
        <v>24</v>
      </c>
      <c r="B10" s="287">
        <v>4209</v>
      </c>
      <c r="C10" s="281">
        <v>4381</v>
      </c>
      <c r="D10" s="282">
        <v>4.08648157119751</v>
      </c>
      <c r="E10" s="285">
        <v>4874</v>
      </c>
      <c r="F10" s="281">
        <v>4881</v>
      </c>
      <c r="G10" s="289">
        <v>0.14361920952796936</v>
      </c>
      <c r="H10" s="287">
        <v>54</v>
      </c>
      <c r="I10" s="281">
        <v>71</v>
      </c>
      <c r="J10" s="282">
        <v>31.481481552124023</v>
      </c>
      <c r="K10" s="285">
        <v>807</v>
      </c>
      <c r="L10" s="281">
        <v>855</v>
      </c>
      <c r="M10" s="289">
        <v>5.94795560836792</v>
      </c>
      <c r="N10" s="287">
        <v>9944</v>
      </c>
      <c r="O10" s="281">
        <v>10188</v>
      </c>
      <c r="P10" s="299">
        <v>2.4537408351898193</v>
      </c>
    </row>
    <row r="11" spans="1:16" ht="12.75">
      <c r="A11" s="302" t="s">
        <v>355</v>
      </c>
      <c r="B11" s="287">
        <v>2825</v>
      </c>
      <c r="C11" s="281">
        <v>3622</v>
      </c>
      <c r="D11" s="282">
        <v>28.2</v>
      </c>
      <c r="E11" s="285">
        <v>0</v>
      </c>
      <c r="F11" s="281">
        <v>28</v>
      </c>
      <c r="G11" s="289">
        <v>0</v>
      </c>
      <c r="H11" s="287">
        <v>0</v>
      </c>
      <c r="I11" s="281">
        <v>0</v>
      </c>
      <c r="J11" s="282">
        <v>0</v>
      </c>
      <c r="K11" s="285">
        <v>657</v>
      </c>
      <c r="L11" s="281">
        <v>769</v>
      </c>
      <c r="M11" s="289">
        <v>17</v>
      </c>
      <c r="N11" s="287">
        <v>3485</v>
      </c>
      <c r="O11" s="281">
        <v>4419</v>
      </c>
      <c r="P11" s="299">
        <v>26.9</v>
      </c>
    </row>
    <row r="12" spans="1:16" ht="12.75">
      <c r="A12" s="298" t="s">
        <v>25</v>
      </c>
      <c r="B12" s="287">
        <v>34873</v>
      </c>
      <c r="C12" s="281">
        <v>37221</v>
      </c>
      <c r="D12" s="282">
        <v>6.733002662658691</v>
      </c>
      <c r="E12" s="285">
        <v>9796</v>
      </c>
      <c r="F12" s="281">
        <v>9557</v>
      </c>
      <c r="G12" s="289">
        <v>-2.4397714138031006</v>
      </c>
      <c r="H12" s="287">
        <v>249</v>
      </c>
      <c r="I12" s="281">
        <v>253</v>
      </c>
      <c r="J12" s="282">
        <v>1.6064257621765137</v>
      </c>
      <c r="K12" s="285">
        <v>3943</v>
      </c>
      <c r="L12" s="281">
        <v>5427</v>
      </c>
      <c r="M12" s="289">
        <v>37.63631820678711</v>
      </c>
      <c r="N12" s="287">
        <v>48861</v>
      </c>
      <c r="O12" s="281">
        <v>52458</v>
      </c>
      <c r="P12" s="299">
        <v>7.36169958114624</v>
      </c>
    </row>
    <row r="13" spans="1:16" ht="12.75">
      <c r="A13" s="298" t="s">
        <v>26</v>
      </c>
      <c r="B13" s="287">
        <v>1564</v>
      </c>
      <c r="C13" s="281">
        <v>1856</v>
      </c>
      <c r="D13" s="282">
        <v>18.670076370239258</v>
      </c>
      <c r="E13" s="285">
        <v>3910</v>
      </c>
      <c r="F13" s="281">
        <v>3972</v>
      </c>
      <c r="G13" s="289">
        <v>1.5856777429580688</v>
      </c>
      <c r="H13" s="287">
        <v>446</v>
      </c>
      <c r="I13" s="281">
        <v>317</v>
      </c>
      <c r="J13" s="282">
        <v>-28.92376708984375</v>
      </c>
      <c r="K13" s="285">
        <v>4758</v>
      </c>
      <c r="L13" s="281">
        <v>4866</v>
      </c>
      <c r="M13" s="289">
        <v>2.2698612213134766</v>
      </c>
      <c r="N13" s="287">
        <v>10678</v>
      </c>
      <c r="O13" s="281">
        <v>11011</v>
      </c>
      <c r="P13" s="299">
        <v>3.1185615062713623</v>
      </c>
    </row>
    <row r="14" spans="1:16" ht="12.75">
      <c r="A14" s="298" t="s">
        <v>1</v>
      </c>
      <c r="B14" s="287">
        <v>4925</v>
      </c>
      <c r="C14" s="281">
        <v>4478.5</v>
      </c>
      <c r="D14" s="282">
        <v>-9.06598949432373</v>
      </c>
      <c r="E14" s="285">
        <v>2786.5</v>
      </c>
      <c r="F14" s="281">
        <v>2664.5</v>
      </c>
      <c r="G14" s="289">
        <v>-4.3782525062561035</v>
      </c>
      <c r="H14" s="287">
        <v>130</v>
      </c>
      <c r="I14" s="281">
        <v>114</v>
      </c>
      <c r="J14" s="282">
        <v>-12.307692527770996</v>
      </c>
      <c r="K14" s="285">
        <v>169</v>
      </c>
      <c r="L14" s="281">
        <v>166</v>
      </c>
      <c r="M14" s="289">
        <v>-1.7751479148864746</v>
      </c>
      <c r="N14" s="287">
        <v>8010.5</v>
      </c>
      <c r="O14" s="281">
        <v>7423</v>
      </c>
      <c r="P14" s="299">
        <v>-7.3341240882873535</v>
      </c>
    </row>
    <row r="15" spans="1:16" ht="12.75">
      <c r="A15" s="298" t="s">
        <v>27</v>
      </c>
      <c r="B15" s="287">
        <v>1027</v>
      </c>
      <c r="C15" s="281">
        <v>1136</v>
      </c>
      <c r="D15" s="282">
        <v>10.61343765258789</v>
      </c>
      <c r="E15" s="285">
        <v>38</v>
      </c>
      <c r="F15" s="281">
        <v>55</v>
      </c>
      <c r="G15" s="289">
        <v>44.73684310913086</v>
      </c>
      <c r="H15" s="287">
        <v>0</v>
      </c>
      <c r="I15" s="281">
        <v>0</v>
      </c>
      <c r="J15" s="282">
        <v>0</v>
      </c>
      <c r="K15" s="285">
        <v>0</v>
      </c>
      <c r="L15" s="281">
        <v>0</v>
      </c>
      <c r="M15" s="289">
        <v>0</v>
      </c>
      <c r="N15" s="287">
        <v>1065</v>
      </c>
      <c r="O15" s="281">
        <v>1191</v>
      </c>
      <c r="P15" s="299">
        <v>11.830986022949219</v>
      </c>
    </row>
    <row r="16" spans="1:16" ht="12.75">
      <c r="A16" s="298" t="s">
        <v>30</v>
      </c>
      <c r="B16" s="287">
        <v>156</v>
      </c>
      <c r="C16" s="281">
        <v>101</v>
      </c>
      <c r="D16" s="282">
        <v>-35.25640869140625</v>
      </c>
      <c r="E16" s="285">
        <v>7</v>
      </c>
      <c r="F16" s="281">
        <v>32</v>
      </c>
      <c r="G16" s="289">
        <v>357.1428527832031</v>
      </c>
      <c r="H16" s="287">
        <v>0</v>
      </c>
      <c r="I16" s="281">
        <v>0</v>
      </c>
      <c r="J16" s="282">
        <v>0</v>
      </c>
      <c r="K16" s="285">
        <v>650</v>
      </c>
      <c r="L16" s="281">
        <v>1006</v>
      </c>
      <c r="M16" s="289">
        <v>54.769229888916016</v>
      </c>
      <c r="N16" s="287">
        <v>813</v>
      </c>
      <c r="O16" s="281">
        <v>1139</v>
      </c>
      <c r="P16" s="299">
        <v>40.0984001159668</v>
      </c>
    </row>
    <row r="17" spans="1:16" ht="13.5" thickBot="1">
      <c r="A17" s="300" t="s">
        <v>36</v>
      </c>
      <c r="B17" s="288">
        <v>142</v>
      </c>
      <c r="C17" s="283">
        <v>117</v>
      </c>
      <c r="D17" s="284">
        <v>-17.605634689331055</v>
      </c>
      <c r="E17" s="286">
        <v>0</v>
      </c>
      <c r="F17" s="283">
        <v>0</v>
      </c>
      <c r="G17" s="290">
        <v>0</v>
      </c>
      <c r="H17" s="288">
        <v>0</v>
      </c>
      <c r="I17" s="283">
        <v>0</v>
      </c>
      <c r="J17" s="284">
        <v>0</v>
      </c>
      <c r="K17" s="286">
        <v>0</v>
      </c>
      <c r="L17" s="283">
        <v>24</v>
      </c>
      <c r="M17" s="290">
        <v>0</v>
      </c>
      <c r="N17" s="288">
        <v>142</v>
      </c>
      <c r="O17" s="283">
        <v>141</v>
      </c>
      <c r="P17" s="301">
        <v>-0.7042253613471985</v>
      </c>
    </row>
    <row r="18" spans="1:16" ht="13.5" thickBot="1">
      <c r="A18" s="66" t="s">
        <v>331</v>
      </c>
      <c r="B18" s="262">
        <v>103759</v>
      </c>
      <c r="C18" s="253">
        <v>103936.5</v>
      </c>
      <c r="D18" s="246">
        <v>0.17106950283050537</v>
      </c>
      <c r="E18" s="253">
        <v>55511.5</v>
      </c>
      <c r="F18" s="253">
        <v>54146.5</v>
      </c>
      <c r="G18" s="253">
        <v>-2.4589500427246094</v>
      </c>
      <c r="H18" s="262">
        <v>3062</v>
      </c>
      <c r="I18" s="253">
        <v>3283</v>
      </c>
      <c r="J18" s="246">
        <v>7.217504978179932</v>
      </c>
      <c r="K18" s="253">
        <v>23480</v>
      </c>
      <c r="L18" s="253">
        <v>27533</v>
      </c>
      <c r="M18" s="253">
        <v>17.261499404907227</v>
      </c>
      <c r="N18" s="262">
        <v>185812.5</v>
      </c>
      <c r="O18" s="253">
        <v>188899</v>
      </c>
      <c r="P18" s="247">
        <v>1.6610831022262573</v>
      </c>
    </row>
    <row r="21" ht="12.75">
      <c r="A21" s="144" t="s">
        <v>356</v>
      </c>
    </row>
  </sheetData>
  <sheetProtection/>
  <mergeCells count="6">
    <mergeCell ref="A2:P2"/>
    <mergeCell ref="B5:D5"/>
    <mergeCell ref="E5:G5"/>
    <mergeCell ref="H5:J5"/>
    <mergeCell ref="K5:M5"/>
    <mergeCell ref="N5:P5"/>
  </mergeCells>
  <printOptions/>
  <pageMargins left="0.2" right="0.2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1.421875" style="8" bestFit="1" customWidth="1"/>
    <col min="2" max="2" width="18.8515625" style="8" customWidth="1"/>
    <col min="3" max="7" width="18.7109375" style="8" customWidth="1"/>
    <col min="8" max="16384" width="9.140625" style="8" customWidth="1"/>
  </cols>
  <sheetData>
    <row r="1" spans="1:9" ht="23.25">
      <c r="A1" s="310" t="s">
        <v>350</v>
      </c>
      <c r="B1" s="310"/>
      <c r="C1" s="310"/>
      <c r="D1" s="310"/>
      <c r="E1" s="310"/>
      <c r="F1" s="310"/>
      <c r="G1" s="310"/>
      <c r="H1" s="19"/>
      <c r="I1" s="19"/>
    </row>
    <row r="2" spans="1:7" ht="12.75">
      <c r="A2" s="310"/>
      <c r="B2" s="310"/>
      <c r="C2" s="310"/>
      <c r="D2" s="310"/>
      <c r="E2" s="310"/>
      <c r="F2" s="310"/>
      <c r="G2" s="310"/>
    </row>
    <row r="4" spans="1:7" ht="18" customHeight="1" thickBot="1">
      <c r="A4" s="306" t="s">
        <v>11</v>
      </c>
      <c r="B4" s="306"/>
      <c r="C4" s="306"/>
      <c r="D4" s="306"/>
      <c r="E4" s="306"/>
      <c r="F4" s="306"/>
      <c r="G4" s="306"/>
    </row>
    <row r="5" spans="1:7" ht="34.5" customHeight="1" thickBot="1">
      <c r="A5" s="26"/>
      <c r="B5" s="307" t="s">
        <v>12</v>
      </c>
      <c r="C5" s="308"/>
      <c r="D5" s="309"/>
      <c r="E5" s="314" t="s">
        <v>13</v>
      </c>
      <c r="F5" s="315"/>
      <c r="G5" s="316"/>
    </row>
    <row r="6" spans="1:7" ht="16.5" thickBot="1">
      <c r="A6" s="44" t="s">
        <v>14</v>
      </c>
      <c r="B6" s="45" t="s">
        <v>0</v>
      </c>
      <c r="C6" s="46" t="s">
        <v>15</v>
      </c>
      <c r="D6" s="47" t="s">
        <v>16</v>
      </c>
      <c r="E6" s="45" t="s">
        <v>17</v>
      </c>
      <c r="F6" s="46" t="s">
        <v>18</v>
      </c>
      <c r="G6" s="48" t="s">
        <v>19</v>
      </c>
    </row>
    <row r="7" spans="1:7" ht="19.5" customHeight="1">
      <c r="A7" s="39" t="s">
        <v>21</v>
      </c>
      <c r="B7" s="40">
        <v>2085</v>
      </c>
      <c r="C7" s="41">
        <v>1378</v>
      </c>
      <c r="D7" s="42">
        <v>37</v>
      </c>
      <c r="E7" s="40">
        <v>1847</v>
      </c>
      <c r="F7" s="41">
        <v>1653</v>
      </c>
      <c r="G7" s="43">
        <v>3500</v>
      </c>
    </row>
    <row r="8" spans="1:7" ht="19.5" customHeight="1">
      <c r="A8" s="27" t="s">
        <v>22</v>
      </c>
      <c r="B8" s="24">
        <v>3144</v>
      </c>
      <c r="C8" s="23">
        <v>605</v>
      </c>
      <c r="D8" s="25">
        <v>0</v>
      </c>
      <c r="E8" s="24">
        <v>2769</v>
      </c>
      <c r="F8" s="23">
        <v>980</v>
      </c>
      <c r="G8" s="28">
        <v>3749</v>
      </c>
    </row>
    <row r="9" spans="1:7" ht="19.5" customHeight="1">
      <c r="A9" s="27" t="s">
        <v>23</v>
      </c>
      <c r="B9" s="24">
        <v>960</v>
      </c>
      <c r="C9" s="23">
        <v>1367</v>
      </c>
      <c r="D9" s="25">
        <v>118</v>
      </c>
      <c r="E9" s="24">
        <v>937</v>
      </c>
      <c r="F9" s="23">
        <v>1508</v>
      </c>
      <c r="G9" s="28">
        <v>2445</v>
      </c>
    </row>
    <row r="10" spans="1:7" ht="19.5" customHeight="1">
      <c r="A10" s="27" t="s">
        <v>24</v>
      </c>
      <c r="B10" s="24">
        <v>1005</v>
      </c>
      <c r="C10" s="23">
        <v>383</v>
      </c>
      <c r="D10" s="25">
        <v>65</v>
      </c>
      <c r="E10" s="24">
        <v>892</v>
      </c>
      <c r="F10" s="23">
        <v>561</v>
      </c>
      <c r="G10" s="28">
        <v>1453</v>
      </c>
    </row>
    <row r="11" spans="1:7" ht="19.5" customHeight="1">
      <c r="A11" s="27" t="s">
        <v>20</v>
      </c>
      <c r="B11" s="24">
        <v>503</v>
      </c>
      <c r="C11" s="23">
        <v>59</v>
      </c>
      <c r="D11" s="25">
        <v>0</v>
      </c>
      <c r="E11" s="24">
        <v>444</v>
      </c>
      <c r="F11" s="23">
        <v>118</v>
      </c>
      <c r="G11" s="28">
        <v>562</v>
      </c>
    </row>
    <row r="12" spans="1:7" ht="19.5" customHeight="1">
      <c r="A12" s="27" t="s">
        <v>351</v>
      </c>
      <c r="B12" s="24">
        <v>2547</v>
      </c>
      <c r="C12" s="23">
        <v>568</v>
      </c>
      <c r="D12" s="25">
        <v>221</v>
      </c>
      <c r="E12" s="24">
        <v>2338</v>
      </c>
      <c r="F12" s="23">
        <v>998</v>
      </c>
      <c r="G12" s="28">
        <v>3336</v>
      </c>
    </row>
    <row r="13" spans="1:7" ht="19.5" customHeight="1">
      <c r="A13" s="27" t="s">
        <v>26</v>
      </c>
      <c r="B13" s="24">
        <v>357</v>
      </c>
      <c r="C13" s="23">
        <v>294</v>
      </c>
      <c r="D13" s="25">
        <v>38</v>
      </c>
      <c r="E13" s="24">
        <v>293</v>
      </c>
      <c r="F13" s="23">
        <v>396</v>
      </c>
      <c r="G13" s="28">
        <v>689</v>
      </c>
    </row>
    <row r="14" spans="1:7" ht="19.5" customHeight="1">
      <c r="A14" s="27" t="s">
        <v>1</v>
      </c>
      <c r="B14" s="24">
        <v>0</v>
      </c>
      <c r="C14" s="23">
        <v>562</v>
      </c>
      <c r="D14" s="25">
        <v>0</v>
      </c>
      <c r="E14" s="24">
        <v>392</v>
      </c>
      <c r="F14" s="23">
        <v>170</v>
      </c>
      <c r="G14" s="28">
        <v>562</v>
      </c>
    </row>
    <row r="15" spans="1:7" ht="19.5" customHeight="1">
      <c r="A15" s="27" t="s">
        <v>27</v>
      </c>
      <c r="B15" s="24">
        <v>751</v>
      </c>
      <c r="C15" s="23">
        <v>0</v>
      </c>
      <c r="D15" s="25">
        <v>0</v>
      </c>
      <c r="E15" s="24">
        <v>321</v>
      </c>
      <c r="F15" s="23">
        <v>430</v>
      </c>
      <c r="G15" s="28">
        <v>751</v>
      </c>
    </row>
    <row r="16" spans="1:7" ht="19.5" customHeight="1">
      <c r="A16" s="27" t="s">
        <v>28</v>
      </c>
      <c r="B16" s="24">
        <v>271</v>
      </c>
      <c r="C16" s="23">
        <v>0</v>
      </c>
      <c r="D16" s="25">
        <v>0</v>
      </c>
      <c r="E16" s="24">
        <v>30</v>
      </c>
      <c r="F16" s="23">
        <v>241</v>
      </c>
      <c r="G16" s="28">
        <v>271</v>
      </c>
    </row>
    <row r="17" spans="1:7" ht="19.5" customHeight="1">
      <c r="A17" s="27" t="s">
        <v>29</v>
      </c>
      <c r="B17" s="24">
        <v>0</v>
      </c>
      <c r="C17" s="23">
        <v>22</v>
      </c>
      <c r="D17" s="25">
        <v>0</v>
      </c>
      <c r="E17" s="24">
        <v>0</v>
      </c>
      <c r="F17" s="23">
        <v>22</v>
      </c>
      <c r="G17" s="28">
        <v>22</v>
      </c>
    </row>
    <row r="18" spans="1:7" ht="19.5" customHeight="1" thickBot="1">
      <c r="A18" s="29" t="s">
        <v>30</v>
      </c>
      <c r="B18" s="30">
        <v>106</v>
      </c>
      <c r="C18" s="31">
        <v>0</v>
      </c>
      <c r="D18" s="32">
        <v>0</v>
      </c>
      <c r="E18" s="30">
        <v>0</v>
      </c>
      <c r="F18" s="31">
        <v>106</v>
      </c>
      <c r="G18" s="33">
        <v>106</v>
      </c>
    </row>
    <row r="19" spans="1:7" ht="19.5" customHeight="1" thickBot="1">
      <c r="A19" s="34" t="s">
        <v>31</v>
      </c>
      <c r="B19" s="35">
        <v>11729</v>
      </c>
      <c r="C19" s="36">
        <v>5238</v>
      </c>
      <c r="D19" s="37">
        <v>479</v>
      </c>
      <c r="E19" s="35">
        <v>10263</v>
      </c>
      <c r="F19" s="36">
        <v>7183</v>
      </c>
      <c r="G19" s="38">
        <v>17446</v>
      </c>
    </row>
    <row r="22" ht="16.5" thickBot="1">
      <c r="A22" s="9" t="s">
        <v>32</v>
      </c>
    </row>
    <row r="23" spans="1:7" ht="19.5" customHeight="1" thickBot="1">
      <c r="A23" s="55"/>
      <c r="B23" s="311" t="s">
        <v>0</v>
      </c>
      <c r="C23" s="312"/>
      <c r="D23" s="311" t="s">
        <v>15</v>
      </c>
      <c r="E23" s="312"/>
      <c r="F23" s="311" t="s">
        <v>16</v>
      </c>
      <c r="G23" s="313"/>
    </row>
    <row r="24" spans="1:7" ht="19.5" customHeight="1" thickBot="1">
      <c r="A24" s="56" t="s">
        <v>14</v>
      </c>
      <c r="B24" s="49" t="s">
        <v>17</v>
      </c>
      <c r="C24" s="50" t="s">
        <v>18</v>
      </c>
      <c r="D24" s="49" t="s">
        <v>17</v>
      </c>
      <c r="E24" s="50" t="s">
        <v>18</v>
      </c>
      <c r="F24" s="49" t="s">
        <v>17</v>
      </c>
      <c r="G24" s="57" t="s">
        <v>18</v>
      </c>
    </row>
    <row r="25" spans="1:7" ht="19.5" customHeight="1">
      <c r="A25" s="58" t="s">
        <v>21</v>
      </c>
      <c r="B25" s="51">
        <v>1415</v>
      </c>
      <c r="C25" s="52">
        <v>670</v>
      </c>
      <c r="D25" s="51">
        <v>429</v>
      </c>
      <c r="E25" s="52">
        <v>949</v>
      </c>
      <c r="F25" s="51">
        <v>3</v>
      </c>
      <c r="G25" s="59">
        <v>34</v>
      </c>
    </row>
    <row r="26" spans="1:7" ht="19.5" customHeight="1">
      <c r="A26" s="60" t="s">
        <v>22</v>
      </c>
      <c r="B26" s="53">
        <v>2518</v>
      </c>
      <c r="C26" s="54">
        <v>626</v>
      </c>
      <c r="D26" s="53">
        <v>251</v>
      </c>
      <c r="E26" s="54">
        <v>354</v>
      </c>
      <c r="F26" s="53">
        <v>0</v>
      </c>
      <c r="G26" s="61">
        <v>0</v>
      </c>
    </row>
    <row r="27" spans="1:7" ht="19.5" customHeight="1">
      <c r="A27" s="60" t="s">
        <v>23</v>
      </c>
      <c r="B27" s="53">
        <v>660</v>
      </c>
      <c r="C27" s="54">
        <v>300</v>
      </c>
      <c r="D27" s="53">
        <v>245</v>
      </c>
      <c r="E27" s="54">
        <v>1122</v>
      </c>
      <c r="F27" s="53">
        <v>32</v>
      </c>
      <c r="G27" s="61">
        <v>86</v>
      </c>
    </row>
    <row r="28" spans="1:7" ht="19.5" customHeight="1">
      <c r="A28" s="60" t="s">
        <v>24</v>
      </c>
      <c r="B28" s="53">
        <v>815</v>
      </c>
      <c r="C28" s="54">
        <v>190</v>
      </c>
      <c r="D28" s="53">
        <v>65</v>
      </c>
      <c r="E28" s="54">
        <v>318</v>
      </c>
      <c r="F28" s="53">
        <v>12</v>
      </c>
      <c r="G28" s="61">
        <v>53</v>
      </c>
    </row>
    <row r="29" spans="1:7" ht="19.5" customHeight="1">
      <c r="A29" s="60" t="s">
        <v>20</v>
      </c>
      <c r="B29" s="53">
        <v>439</v>
      </c>
      <c r="C29" s="54">
        <v>64</v>
      </c>
      <c r="D29" s="53">
        <v>5</v>
      </c>
      <c r="E29" s="54">
        <v>54</v>
      </c>
      <c r="F29" s="53">
        <v>0</v>
      </c>
      <c r="G29" s="61">
        <v>0</v>
      </c>
    </row>
    <row r="30" spans="1:7" ht="19.5" customHeight="1">
      <c r="A30" s="60" t="s">
        <v>351</v>
      </c>
      <c r="B30" s="53">
        <v>1944</v>
      </c>
      <c r="C30" s="54">
        <v>603</v>
      </c>
      <c r="D30" s="53">
        <v>285</v>
      </c>
      <c r="E30" s="54">
        <v>283</v>
      </c>
      <c r="F30" s="53">
        <v>109</v>
      </c>
      <c r="G30" s="61">
        <v>112</v>
      </c>
    </row>
    <row r="31" spans="1:7" ht="19.5" customHeight="1">
      <c r="A31" s="60" t="s">
        <v>26</v>
      </c>
      <c r="B31" s="53">
        <v>219</v>
      </c>
      <c r="C31" s="54">
        <v>138</v>
      </c>
      <c r="D31" s="53">
        <v>66</v>
      </c>
      <c r="E31" s="54">
        <v>228</v>
      </c>
      <c r="F31" s="53">
        <v>8</v>
      </c>
      <c r="G31" s="61">
        <v>30</v>
      </c>
    </row>
    <row r="32" spans="1:7" ht="19.5" customHeight="1">
      <c r="A32" s="60" t="s">
        <v>1</v>
      </c>
      <c r="B32" s="53">
        <v>0</v>
      </c>
      <c r="C32" s="54">
        <v>0</v>
      </c>
      <c r="D32" s="53">
        <v>392</v>
      </c>
      <c r="E32" s="54">
        <v>170</v>
      </c>
      <c r="F32" s="53">
        <v>0</v>
      </c>
      <c r="G32" s="61">
        <v>0</v>
      </c>
    </row>
    <row r="33" spans="1:7" ht="19.5" customHeight="1">
      <c r="A33" s="60" t="s">
        <v>27</v>
      </c>
      <c r="B33" s="53">
        <v>321</v>
      </c>
      <c r="C33" s="54">
        <v>430</v>
      </c>
      <c r="D33" s="53">
        <v>0</v>
      </c>
      <c r="E33" s="54">
        <v>0</v>
      </c>
      <c r="F33" s="53">
        <v>0</v>
      </c>
      <c r="G33" s="61">
        <v>0</v>
      </c>
    </row>
    <row r="34" spans="1:7" ht="19.5" customHeight="1">
      <c r="A34" s="60" t="s">
        <v>28</v>
      </c>
      <c r="B34" s="53">
        <v>30</v>
      </c>
      <c r="C34" s="54">
        <v>241</v>
      </c>
      <c r="D34" s="53">
        <v>0</v>
      </c>
      <c r="E34" s="54">
        <v>0</v>
      </c>
      <c r="F34" s="53">
        <v>0</v>
      </c>
      <c r="G34" s="61">
        <v>0</v>
      </c>
    </row>
    <row r="35" spans="1:7" ht="19.5" customHeight="1">
      <c r="A35" s="60" t="s">
        <v>29</v>
      </c>
      <c r="B35" s="53">
        <v>0</v>
      </c>
      <c r="C35" s="54">
        <v>0</v>
      </c>
      <c r="D35" s="53">
        <v>0</v>
      </c>
      <c r="E35" s="54">
        <v>22</v>
      </c>
      <c r="F35" s="53">
        <v>0</v>
      </c>
      <c r="G35" s="61">
        <v>0</v>
      </c>
    </row>
    <row r="36" spans="1:7" ht="19.5" customHeight="1" thickBot="1">
      <c r="A36" s="62" t="s">
        <v>30</v>
      </c>
      <c r="B36" s="63">
        <v>0</v>
      </c>
      <c r="C36" s="64">
        <v>106</v>
      </c>
      <c r="D36" s="63">
        <v>0</v>
      </c>
      <c r="E36" s="64">
        <v>0</v>
      </c>
      <c r="F36" s="63">
        <v>0</v>
      </c>
      <c r="G36" s="65">
        <v>0</v>
      </c>
    </row>
    <row r="37" spans="1:7" ht="19.5" customHeight="1" thickBot="1">
      <c r="A37" s="66" t="s">
        <v>31</v>
      </c>
      <c r="B37" s="67">
        <v>8361</v>
      </c>
      <c r="C37" s="68">
        <v>3368</v>
      </c>
      <c r="D37" s="67">
        <v>1738</v>
      </c>
      <c r="E37" s="68">
        <v>3500</v>
      </c>
      <c r="F37" s="69">
        <v>164</v>
      </c>
      <c r="G37" s="70">
        <v>315</v>
      </c>
    </row>
    <row r="40" spans="1:4" ht="12.75">
      <c r="A40" s="21" t="s">
        <v>0</v>
      </c>
      <c r="B40" s="21" t="s">
        <v>2</v>
      </c>
      <c r="C40" s="22"/>
      <c r="D40" s="21" t="s">
        <v>1</v>
      </c>
    </row>
    <row r="41" spans="1:4" ht="12.75">
      <c r="A41" s="20" t="s">
        <v>6</v>
      </c>
      <c r="B41" s="20" t="s">
        <v>5</v>
      </c>
      <c r="D41" s="20" t="s">
        <v>7</v>
      </c>
    </row>
    <row r="42" spans="1:4" ht="12.75">
      <c r="A42" s="20" t="s">
        <v>3</v>
      </c>
      <c r="B42" s="20" t="s">
        <v>4</v>
      </c>
      <c r="D42" s="20" t="s">
        <v>8</v>
      </c>
    </row>
  </sheetData>
  <sheetProtection/>
  <mergeCells count="7">
    <mergeCell ref="A4:G4"/>
    <mergeCell ref="B5:D5"/>
    <mergeCell ref="A1:G2"/>
    <mergeCell ref="B23:C23"/>
    <mergeCell ref="D23:E23"/>
    <mergeCell ref="F23:G23"/>
    <mergeCell ref="E5:G5"/>
  </mergeCells>
  <printOptions/>
  <pageMargins left="0.2" right="0.2" top="0.75" bottom="0.75" header="0.3" footer="0.3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33"/>
  <sheetViews>
    <sheetView zoomScale="90" zoomScaleNormal="90" zoomScalePageLayoutView="0" workbookViewId="0" topLeftCell="A1">
      <selection activeCell="O20" sqref="O20"/>
    </sheetView>
  </sheetViews>
  <sheetFormatPr defaultColWidth="9.140625" defaultRowHeight="12.75"/>
  <cols>
    <col min="1" max="1" width="25.140625" style="8" customWidth="1"/>
    <col min="2" max="2" width="34.28125" style="8" customWidth="1"/>
    <col min="3" max="16" width="9.7109375" style="8" customWidth="1"/>
    <col min="17" max="16384" width="9.140625" style="8" customWidth="1"/>
  </cols>
  <sheetData>
    <row r="2" spans="1:16" ht="23.2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4" ht="16.5" thickBot="1">
      <c r="A4" s="9" t="s">
        <v>76</v>
      </c>
    </row>
    <row r="5" spans="1:17" ht="27.75" customHeight="1" thickBot="1">
      <c r="A5" s="172"/>
      <c r="B5" s="173"/>
      <c r="C5" s="323" t="s">
        <v>327</v>
      </c>
      <c r="D5" s="326"/>
      <c r="E5" s="324"/>
      <c r="F5" s="326" t="s">
        <v>328</v>
      </c>
      <c r="G5" s="326"/>
      <c r="H5" s="326"/>
      <c r="I5" s="323" t="s">
        <v>329</v>
      </c>
      <c r="J5" s="326"/>
      <c r="K5" s="324"/>
      <c r="L5" s="326" t="s">
        <v>330</v>
      </c>
      <c r="M5" s="326"/>
      <c r="N5" s="326"/>
      <c r="O5" s="323" t="s">
        <v>19</v>
      </c>
      <c r="P5" s="326"/>
      <c r="Q5" s="325"/>
    </row>
    <row r="6" spans="1:17" ht="26.25" thickBot="1">
      <c r="A6" s="237" t="s">
        <v>69</v>
      </c>
      <c r="B6" s="238" t="s">
        <v>332</v>
      </c>
      <c r="C6" s="49">
        <v>2010</v>
      </c>
      <c r="D6" s="263">
        <v>2011</v>
      </c>
      <c r="E6" s="241" t="s">
        <v>34</v>
      </c>
      <c r="F6" s="263">
        <v>2010</v>
      </c>
      <c r="G6" s="263">
        <v>2011</v>
      </c>
      <c r="H6" s="240" t="s">
        <v>34</v>
      </c>
      <c r="I6" s="49">
        <v>2010</v>
      </c>
      <c r="J6" s="263">
        <v>2011</v>
      </c>
      <c r="K6" s="241" t="s">
        <v>34</v>
      </c>
      <c r="L6" s="263">
        <v>2010</v>
      </c>
      <c r="M6" s="263">
        <v>2011</v>
      </c>
      <c r="N6" s="240" t="s">
        <v>34</v>
      </c>
      <c r="O6" s="49">
        <v>2010</v>
      </c>
      <c r="P6" s="263">
        <v>2011</v>
      </c>
      <c r="Q6" s="242" t="s">
        <v>34</v>
      </c>
    </row>
    <row r="7" spans="1:17" ht="12.75">
      <c r="A7" s="194" t="s">
        <v>81</v>
      </c>
      <c r="B7" s="177" t="s">
        <v>82</v>
      </c>
      <c r="C7" s="257">
        <v>0</v>
      </c>
      <c r="D7" s="196">
        <v>0</v>
      </c>
      <c r="E7" s="206">
        <v>0</v>
      </c>
      <c r="F7" s="196">
        <v>0</v>
      </c>
      <c r="G7" s="196">
        <v>0</v>
      </c>
      <c r="H7" s="196">
        <v>0</v>
      </c>
      <c r="I7" s="257">
        <v>365</v>
      </c>
      <c r="J7" s="196">
        <v>500</v>
      </c>
      <c r="K7" s="206">
        <v>36.98630142211914</v>
      </c>
      <c r="L7" s="196">
        <v>0</v>
      </c>
      <c r="M7" s="196">
        <v>0</v>
      </c>
      <c r="N7" s="196">
        <v>0</v>
      </c>
      <c r="O7" s="257">
        <v>365</v>
      </c>
      <c r="P7" s="196">
        <v>500</v>
      </c>
      <c r="Q7" s="197">
        <v>36.98630142211914</v>
      </c>
    </row>
    <row r="8" spans="1:17" ht="12.75">
      <c r="A8" s="176"/>
      <c r="B8" s="198" t="s">
        <v>19</v>
      </c>
      <c r="C8" s="258">
        <v>0</v>
      </c>
      <c r="D8" s="200">
        <v>0</v>
      </c>
      <c r="E8" s="209"/>
      <c r="F8" s="200">
        <v>0</v>
      </c>
      <c r="G8" s="200">
        <v>0</v>
      </c>
      <c r="H8" s="198"/>
      <c r="I8" s="258">
        <v>365</v>
      </c>
      <c r="J8" s="200">
        <v>500</v>
      </c>
      <c r="K8" s="210">
        <v>37</v>
      </c>
      <c r="L8" s="200">
        <v>0</v>
      </c>
      <c r="M8" s="200">
        <v>0</v>
      </c>
      <c r="N8" s="198"/>
      <c r="O8" s="258">
        <v>365</v>
      </c>
      <c r="P8" s="200">
        <v>500</v>
      </c>
      <c r="Q8" s="201">
        <v>36.986301369863014</v>
      </c>
    </row>
    <row r="9" spans="1:17" ht="12.75">
      <c r="A9" s="234" t="s">
        <v>92</v>
      </c>
      <c r="B9" s="224" t="s">
        <v>93</v>
      </c>
      <c r="C9" s="259">
        <v>188</v>
      </c>
      <c r="D9" s="255">
        <v>0</v>
      </c>
      <c r="E9" s="227">
        <v>-100</v>
      </c>
      <c r="F9" s="255">
        <v>0</v>
      </c>
      <c r="G9" s="255">
        <v>0</v>
      </c>
      <c r="H9" s="255">
        <v>0</v>
      </c>
      <c r="I9" s="259">
        <v>252</v>
      </c>
      <c r="J9" s="255">
        <v>436</v>
      </c>
      <c r="K9" s="227">
        <v>73.01587677001953</v>
      </c>
      <c r="L9" s="255">
        <v>0</v>
      </c>
      <c r="M9" s="255">
        <v>0</v>
      </c>
      <c r="N9" s="255">
        <v>0</v>
      </c>
      <c r="O9" s="259">
        <v>440</v>
      </c>
      <c r="P9" s="255">
        <v>436</v>
      </c>
      <c r="Q9" s="235">
        <v>-0.9090909361839294</v>
      </c>
    </row>
    <row r="10" spans="1:17" ht="12.75">
      <c r="A10" s="180"/>
      <c r="B10" s="228" t="s">
        <v>19</v>
      </c>
      <c r="C10" s="260">
        <v>188</v>
      </c>
      <c r="D10" s="256">
        <v>0</v>
      </c>
      <c r="E10" s="232">
        <v>-100</v>
      </c>
      <c r="F10" s="256">
        <v>0</v>
      </c>
      <c r="G10" s="256">
        <v>0</v>
      </c>
      <c r="H10" s="228"/>
      <c r="I10" s="260">
        <v>252</v>
      </c>
      <c r="J10" s="256">
        <v>436</v>
      </c>
      <c r="K10" s="232">
        <v>73</v>
      </c>
      <c r="L10" s="256">
        <v>0</v>
      </c>
      <c r="M10" s="256">
        <v>0</v>
      </c>
      <c r="N10" s="228"/>
      <c r="O10" s="260">
        <v>440</v>
      </c>
      <c r="P10" s="256">
        <v>436</v>
      </c>
      <c r="Q10" s="236">
        <v>-0.9090909090909091</v>
      </c>
    </row>
    <row r="11" spans="1:17" ht="25.5">
      <c r="A11" s="202" t="s">
        <v>103</v>
      </c>
      <c r="B11" s="191" t="s">
        <v>104</v>
      </c>
      <c r="C11" s="257">
        <v>1209</v>
      </c>
      <c r="D11" s="196">
        <v>1113</v>
      </c>
      <c r="E11" s="206">
        <v>-7.9</v>
      </c>
      <c r="F11" s="264">
        <v>1341</v>
      </c>
      <c r="G11" s="196">
        <v>1411</v>
      </c>
      <c r="H11" s="196">
        <v>5.2</v>
      </c>
      <c r="I11" s="257">
        <v>0</v>
      </c>
      <c r="J11" s="196">
        <v>0</v>
      </c>
      <c r="K11" s="206">
        <v>0</v>
      </c>
      <c r="L11" s="196">
        <v>326</v>
      </c>
      <c r="M11" s="196">
        <v>350</v>
      </c>
      <c r="N11" s="196">
        <v>7.4</v>
      </c>
      <c r="O11" s="257">
        <v>2876</v>
      </c>
      <c r="P11" s="196">
        <v>2874</v>
      </c>
      <c r="Q11" s="220">
        <v>-0.1</v>
      </c>
    </row>
    <row r="12" spans="1:17" ht="12.75">
      <c r="A12" s="176"/>
      <c r="B12" s="198" t="s">
        <v>19</v>
      </c>
      <c r="C12" s="258">
        <v>1209</v>
      </c>
      <c r="D12" s="200">
        <v>1113</v>
      </c>
      <c r="E12" s="210">
        <v>-7.9</v>
      </c>
      <c r="F12" s="265">
        <v>1341</v>
      </c>
      <c r="G12" s="200">
        <v>1411</v>
      </c>
      <c r="H12" s="200">
        <v>5.2</v>
      </c>
      <c r="I12" s="258">
        <v>0</v>
      </c>
      <c r="J12" s="200">
        <v>0</v>
      </c>
      <c r="K12" s="209"/>
      <c r="L12" s="200">
        <v>326</v>
      </c>
      <c r="M12" s="200">
        <v>350</v>
      </c>
      <c r="N12" s="200">
        <v>7.4</v>
      </c>
      <c r="O12" s="258">
        <v>2876</v>
      </c>
      <c r="P12" s="200">
        <v>2874</v>
      </c>
      <c r="Q12" s="217">
        <v>-0.1</v>
      </c>
    </row>
    <row r="13" spans="1:17" ht="12.75">
      <c r="A13" s="234" t="s">
        <v>77</v>
      </c>
      <c r="B13" s="224" t="s">
        <v>77</v>
      </c>
      <c r="C13" s="259">
        <v>2245</v>
      </c>
      <c r="D13" s="255">
        <v>2070</v>
      </c>
      <c r="E13" s="227">
        <v>-7.795100212097168</v>
      </c>
      <c r="F13" s="266">
        <v>2360</v>
      </c>
      <c r="G13" s="255">
        <v>2689</v>
      </c>
      <c r="H13" s="255">
        <v>13.940677642822266</v>
      </c>
      <c r="I13" s="259">
        <v>153</v>
      </c>
      <c r="J13" s="255">
        <v>151</v>
      </c>
      <c r="K13" s="227">
        <v>-1.3071895837783813</v>
      </c>
      <c r="L13" s="255">
        <v>488</v>
      </c>
      <c r="M13" s="255">
        <v>471</v>
      </c>
      <c r="N13" s="255">
        <v>-3.4836065769195557</v>
      </c>
      <c r="O13" s="259">
        <v>5246</v>
      </c>
      <c r="P13" s="255">
        <v>5381</v>
      </c>
      <c r="Q13" s="235">
        <v>2.5733892917633057</v>
      </c>
    </row>
    <row r="14" spans="1:17" ht="12.75">
      <c r="A14" s="194"/>
      <c r="B14" s="177" t="s">
        <v>79</v>
      </c>
      <c r="C14" s="257">
        <v>174</v>
      </c>
      <c r="D14" s="196">
        <v>198</v>
      </c>
      <c r="E14" s="206">
        <v>13.793103218078613</v>
      </c>
      <c r="F14" s="264">
        <v>258</v>
      </c>
      <c r="G14" s="196">
        <v>240</v>
      </c>
      <c r="H14" s="196">
        <v>-6.976744174957275</v>
      </c>
      <c r="I14" s="257">
        <v>0</v>
      </c>
      <c r="J14" s="196">
        <v>0</v>
      </c>
      <c r="K14" s="206">
        <v>0</v>
      </c>
      <c r="L14" s="196">
        <v>0</v>
      </c>
      <c r="M14" s="196">
        <v>0</v>
      </c>
      <c r="N14" s="196">
        <v>0</v>
      </c>
      <c r="O14" s="257">
        <v>432</v>
      </c>
      <c r="P14" s="196">
        <v>438</v>
      </c>
      <c r="Q14" s="197">
        <v>1.3888888359069824</v>
      </c>
    </row>
    <row r="15" spans="1:17" ht="12.75">
      <c r="A15" s="180"/>
      <c r="B15" s="228" t="s">
        <v>19</v>
      </c>
      <c r="C15" s="260">
        <v>2419</v>
      </c>
      <c r="D15" s="256">
        <v>2268</v>
      </c>
      <c r="E15" s="232">
        <v>-6.242248863166598</v>
      </c>
      <c r="F15" s="267">
        <v>2618</v>
      </c>
      <c r="G15" s="256">
        <v>2929</v>
      </c>
      <c r="H15" s="256">
        <v>11.9</v>
      </c>
      <c r="I15" s="260">
        <v>153</v>
      </c>
      <c r="J15" s="256">
        <v>151</v>
      </c>
      <c r="K15" s="232">
        <v>-1.3</v>
      </c>
      <c r="L15" s="256">
        <v>488</v>
      </c>
      <c r="M15" s="256">
        <v>471</v>
      </c>
      <c r="N15" s="256">
        <v>-3.4836065573770494</v>
      </c>
      <c r="O15" s="260">
        <v>5678</v>
      </c>
      <c r="P15" s="256">
        <v>5819</v>
      </c>
      <c r="Q15" s="236">
        <v>2.483268756604438</v>
      </c>
    </row>
    <row r="16" spans="1:17" ht="12.75">
      <c r="A16" s="194" t="s">
        <v>86</v>
      </c>
      <c r="B16" s="177" t="s">
        <v>86</v>
      </c>
      <c r="C16" s="257">
        <v>49</v>
      </c>
      <c r="D16" s="196">
        <v>48</v>
      </c>
      <c r="E16" s="206">
        <v>-2.040816307067871</v>
      </c>
      <c r="F16" s="264">
        <v>1347</v>
      </c>
      <c r="G16" s="196">
        <v>1206</v>
      </c>
      <c r="H16" s="196">
        <v>-10.467705726623535</v>
      </c>
      <c r="I16" s="257">
        <v>191</v>
      </c>
      <c r="J16" s="196">
        <v>66</v>
      </c>
      <c r="K16" s="206">
        <v>-65.44502258300781</v>
      </c>
      <c r="L16" s="196">
        <v>171</v>
      </c>
      <c r="M16" s="196">
        <v>105</v>
      </c>
      <c r="N16" s="196">
        <v>-38.596492767333984</v>
      </c>
      <c r="O16" s="257">
        <v>1758</v>
      </c>
      <c r="P16" s="196">
        <v>1425</v>
      </c>
      <c r="Q16" s="197">
        <v>-18.941980361938477</v>
      </c>
    </row>
    <row r="17" spans="1:17" ht="12.75">
      <c r="A17" s="176"/>
      <c r="B17" s="198" t="s">
        <v>19</v>
      </c>
      <c r="C17" s="258">
        <v>49</v>
      </c>
      <c r="D17" s="200">
        <v>48</v>
      </c>
      <c r="E17" s="210">
        <v>-2.0408163265306123</v>
      </c>
      <c r="F17" s="265">
        <v>1347</v>
      </c>
      <c r="G17" s="200">
        <v>1206</v>
      </c>
      <c r="H17" s="200">
        <v>-10.5</v>
      </c>
      <c r="I17" s="258">
        <v>191</v>
      </c>
      <c r="J17" s="200">
        <v>66</v>
      </c>
      <c r="K17" s="210">
        <v>-65.4</v>
      </c>
      <c r="L17" s="200">
        <v>171</v>
      </c>
      <c r="M17" s="200">
        <v>105</v>
      </c>
      <c r="N17" s="200">
        <v>-38.59649122807018</v>
      </c>
      <c r="O17" s="258">
        <v>1758</v>
      </c>
      <c r="P17" s="200">
        <v>1425</v>
      </c>
      <c r="Q17" s="201">
        <v>-18.9419795221843</v>
      </c>
    </row>
    <row r="18" spans="1:17" ht="25.5">
      <c r="A18" s="254" t="s">
        <v>87</v>
      </c>
      <c r="B18" s="224" t="s">
        <v>88</v>
      </c>
      <c r="C18" s="259">
        <v>552</v>
      </c>
      <c r="D18" s="255">
        <v>661</v>
      </c>
      <c r="E18" s="227">
        <v>19.746376037597656</v>
      </c>
      <c r="F18" s="266">
        <v>1501</v>
      </c>
      <c r="G18" s="255">
        <v>1421</v>
      </c>
      <c r="H18" s="255">
        <v>-5.329780101776123</v>
      </c>
      <c r="I18" s="259">
        <v>0</v>
      </c>
      <c r="J18" s="255">
        <v>0</v>
      </c>
      <c r="K18" s="227">
        <v>0</v>
      </c>
      <c r="L18" s="255">
        <v>38</v>
      </c>
      <c r="M18" s="255">
        <v>21</v>
      </c>
      <c r="N18" s="255">
        <v>-44.73684310913086</v>
      </c>
      <c r="O18" s="259">
        <v>2091</v>
      </c>
      <c r="P18" s="255">
        <v>2103</v>
      </c>
      <c r="Q18" s="235">
        <v>0.5738880634307861</v>
      </c>
    </row>
    <row r="19" spans="1:17" ht="12.75">
      <c r="A19" s="194"/>
      <c r="B19" s="177" t="s">
        <v>90</v>
      </c>
      <c r="C19" s="257">
        <v>824</v>
      </c>
      <c r="D19" s="196">
        <v>755</v>
      </c>
      <c r="E19" s="206">
        <v>-8.373785972595215</v>
      </c>
      <c r="F19" s="264">
        <v>576</v>
      </c>
      <c r="G19" s="196">
        <v>598</v>
      </c>
      <c r="H19" s="196">
        <v>3.819444417953491</v>
      </c>
      <c r="I19" s="257">
        <v>0</v>
      </c>
      <c r="J19" s="196">
        <v>0</v>
      </c>
      <c r="K19" s="206">
        <v>0</v>
      </c>
      <c r="L19" s="196">
        <v>1174</v>
      </c>
      <c r="M19" s="196">
        <v>1005</v>
      </c>
      <c r="N19" s="196">
        <v>-14.395230293273926</v>
      </c>
      <c r="O19" s="257">
        <v>2574</v>
      </c>
      <c r="P19" s="196">
        <v>2358</v>
      </c>
      <c r="Q19" s="197">
        <v>-8.391608238220215</v>
      </c>
    </row>
    <row r="20" spans="1:17" ht="12.75">
      <c r="A20" s="180"/>
      <c r="B20" s="228" t="s">
        <v>19</v>
      </c>
      <c r="C20" s="260">
        <v>1376</v>
      </c>
      <c r="D20" s="256">
        <v>1416</v>
      </c>
      <c r="E20" s="232">
        <v>2.9069767441860463</v>
      </c>
      <c r="F20" s="267">
        <v>2077</v>
      </c>
      <c r="G20" s="256">
        <v>2019</v>
      </c>
      <c r="H20" s="256">
        <v>-2.8</v>
      </c>
      <c r="I20" s="260">
        <v>0</v>
      </c>
      <c r="J20" s="256">
        <v>0</v>
      </c>
      <c r="K20" s="233"/>
      <c r="L20" s="256">
        <v>1212</v>
      </c>
      <c r="M20" s="256">
        <v>1026</v>
      </c>
      <c r="N20" s="256">
        <v>-15.346534653465346</v>
      </c>
      <c r="O20" s="260">
        <v>4665</v>
      </c>
      <c r="P20" s="256">
        <v>4461</v>
      </c>
      <c r="Q20" s="236">
        <v>-4.372990353697749</v>
      </c>
    </row>
    <row r="21" spans="1:17" ht="12.75">
      <c r="A21" s="194" t="s">
        <v>95</v>
      </c>
      <c r="B21" s="177" t="s">
        <v>95</v>
      </c>
      <c r="C21" s="257">
        <v>832</v>
      </c>
      <c r="D21" s="196">
        <v>903</v>
      </c>
      <c r="E21" s="206">
        <v>8.53365421295166</v>
      </c>
      <c r="F21" s="264">
        <v>1605</v>
      </c>
      <c r="G21" s="196">
        <v>1489</v>
      </c>
      <c r="H21" s="196">
        <v>-7.227414131164551</v>
      </c>
      <c r="I21" s="257">
        <v>34</v>
      </c>
      <c r="J21" s="196">
        <v>22</v>
      </c>
      <c r="K21" s="206">
        <v>-35.29411697387695</v>
      </c>
      <c r="L21" s="196">
        <v>166</v>
      </c>
      <c r="M21" s="196">
        <v>145</v>
      </c>
      <c r="N21" s="196">
        <v>-12.650602340698242</v>
      </c>
      <c r="O21" s="257">
        <v>2637</v>
      </c>
      <c r="P21" s="196">
        <v>2559</v>
      </c>
      <c r="Q21" s="197">
        <v>-2.957906723022461</v>
      </c>
    </row>
    <row r="22" spans="1:17" ht="12.75">
      <c r="A22" s="176"/>
      <c r="B22" s="198" t="s">
        <v>19</v>
      </c>
      <c r="C22" s="258">
        <v>832</v>
      </c>
      <c r="D22" s="200">
        <v>903</v>
      </c>
      <c r="E22" s="210">
        <v>8.533653846153847</v>
      </c>
      <c r="F22" s="265">
        <v>1605</v>
      </c>
      <c r="G22" s="200">
        <v>1489</v>
      </c>
      <c r="H22" s="200">
        <v>-7.2</v>
      </c>
      <c r="I22" s="258">
        <v>34</v>
      </c>
      <c r="J22" s="200">
        <v>22</v>
      </c>
      <c r="K22" s="210">
        <v>-35.3</v>
      </c>
      <c r="L22" s="200">
        <v>166</v>
      </c>
      <c r="M22" s="200">
        <v>145</v>
      </c>
      <c r="N22" s="200">
        <v>-12.650602409638553</v>
      </c>
      <c r="O22" s="258">
        <v>2637</v>
      </c>
      <c r="P22" s="200">
        <v>2559</v>
      </c>
      <c r="Q22" s="201">
        <v>-2.9579067121729237</v>
      </c>
    </row>
    <row r="23" spans="1:17" ht="12.75">
      <c r="A23" s="234" t="s">
        <v>97</v>
      </c>
      <c r="B23" s="224" t="s">
        <v>97</v>
      </c>
      <c r="C23" s="259">
        <v>0</v>
      </c>
      <c r="D23" s="255">
        <v>0</v>
      </c>
      <c r="E23" s="227">
        <v>0</v>
      </c>
      <c r="F23" s="266">
        <v>237</v>
      </c>
      <c r="G23" s="255">
        <v>174</v>
      </c>
      <c r="H23" s="255">
        <v>-26.582279205322266</v>
      </c>
      <c r="I23" s="259">
        <v>0</v>
      </c>
      <c r="J23" s="255">
        <v>0</v>
      </c>
      <c r="K23" s="227">
        <v>0</v>
      </c>
      <c r="L23" s="255">
        <v>18</v>
      </c>
      <c r="M23" s="255">
        <v>15</v>
      </c>
      <c r="N23" s="255">
        <v>-16.66666603088379</v>
      </c>
      <c r="O23" s="259">
        <v>255</v>
      </c>
      <c r="P23" s="255">
        <v>189</v>
      </c>
      <c r="Q23" s="235">
        <v>-25.882352828979492</v>
      </c>
    </row>
    <row r="24" spans="1:17" ht="12.75">
      <c r="A24" s="180"/>
      <c r="B24" s="228" t="s">
        <v>19</v>
      </c>
      <c r="C24" s="260">
        <v>0</v>
      </c>
      <c r="D24" s="256">
        <v>0</v>
      </c>
      <c r="E24" s="233"/>
      <c r="F24" s="267">
        <v>237</v>
      </c>
      <c r="G24" s="256">
        <v>174</v>
      </c>
      <c r="H24" s="256">
        <v>-26.6</v>
      </c>
      <c r="I24" s="260">
        <v>0</v>
      </c>
      <c r="J24" s="256">
        <v>0</v>
      </c>
      <c r="K24" s="233"/>
      <c r="L24" s="256">
        <v>18</v>
      </c>
      <c r="M24" s="256">
        <v>15</v>
      </c>
      <c r="N24" s="256">
        <v>-16.666666666666668</v>
      </c>
      <c r="O24" s="260">
        <v>255</v>
      </c>
      <c r="P24" s="256">
        <v>189</v>
      </c>
      <c r="Q24" s="236">
        <v>-25.88235294117647</v>
      </c>
    </row>
    <row r="25" spans="1:17" ht="25.5">
      <c r="A25" s="251" t="s">
        <v>99</v>
      </c>
      <c r="B25" s="177" t="s">
        <v>99</v>
      </c>
      <c r="C25" s="257">
        <v>1347</v>
      </c>
      <c r="D25" s="196">
        <v>1353</v>
      </c>
      <c r="E25" s="206">
        <v>0.4454343020915985</v>
      </c>
      <c r="F25" s="264">
        <v>2005</v>
      </c>
      <c r="G25" s="196">
        <v>1785</v>
      </c>
      <c r="H25" s="196">
        <v>-10.97256851196289</v>
      </c>
      <c r="I25" s="257">
        <v>0</v>
      </c>
      <c r="J25" s="196">
        <v>0</v>
      </c>
      <c r="K25" s="206">
        <v>0</v>
      </c>
      <c r="L25" s="196">
        <v>268</v>
      </c>
      <c r="M25" s="196">
        <v>382</v>
      </c>
      <c r="N25" s="196">
        <v>42.53731155395508</v>
      </c>
      <c r="O25" s="257">
        <v>3620</v>
      </c>
      <c r="P25" s="196">
        <v>3520</v>
      </c>
      <c r="Q25" s="197">
        <v>-2.7624309062957764</v>
      </c>
    </row>
    <row r="26" spans="1:17" ht="12.75">
      <c r="A26" s="176"/>
      <c r="B26" s="198" t="s">
        <v>19</v>
      </c>
      <c r="C26" s="258">
        <v>1347</v>
      </c>
      <c r="D26" s="200">
        <v>1353</v>
      </c>
      <c r="E26" s="210">
        <v>0.44543429844098</v>
      </c>
      <c r="F26" s="265">
        <v>2005</v>
      </c>
      <c r="G26" s="200">
        <v>1785</v>
      </c>
      <c r="H26" s="200">
        <v>-11</v>
      </c>
      <c r="I26" s="258">
        <v>0</v>
      </c>
      <c r="J26" s="200">
        <v>0</v>
      </c>
      <c r="K26" s="209"/>
      <c r="L26" s="200">
        <v>268</v>
      </c>
      <c r="M26" s="200">
        <v>382</v>
      </c>
      <c r="N26" s="200">
        <v>42.53731343283582</v>
      </c>
      <c r="O26" s="258">
        <v>3620</v>
      </c>
      <c r="P26" s="200">
        <v>3520</v>
      </c>
      <c r="Q26" s="201">
        <v>-2.7624309392265194</v>
      </c>
    </row>
    <row r="27" spans="1:17" ht="12.75">
      <c r="A27" s="234" t="s">
        <v>100</v>
      </c>
      <c r="B27" s="224" t="s">
        <v>101</v>
      </c>
      <c r="C27" s="259">
        <v>685</v>
      </c>
      <c r="D27" s="255">
        <v>690</v>
      </c>
      <c r="E27" s="227">
        <v>0.7299270033836365</v>
      </c>
      <c r="F27" s="266">
        <v>474</v>
      </c>
      <c r="G27" s="255">
        <v>318</v>
      </c>
      <c r="H27" s="255">
        <v>-32.91139221191406</v>
      </c>
      <c r="I27" s="259">
        <v>72</v>
      </c>
      <c r="J27" s="255">
        <v>72</v>
      </c>
      <c r="K27" s="227">
        <v>0</v>
      </c>
      <c r="L27" s="255">
        <v>0</v>
      </c>
      <c r="M27" s="255">
        <v>0</v>
      </c>
      <c r="N27" s="255">
        <v>0</v>
      </c>
      <c r="O27" s="259">
        <v>1231</v>
      </c>
      <c r="P27" s="255">
        <v>1080</v>
      </c>
      <c r="Q27" s="235">
        <v>-12.266449928283691</v>
      </c>
    </row>
    <row r="28" spans="1:17" ht="12.75">
      <c r="A28" s="194"/>
      <c r="B28" s="177" t="s">
        <v>100</v>
      </c>
      <c r="C28" s="257">
        <v>1662</v>
      </c>
      <c r="D28" s="196">
        <v>1698</v>
      </c>
      <c r="E28" s="206">
        <v>2.166064977645874</v>
      </c>
      <c r="F28" s="264">
        <v>1180</v>
      </c>
      <c r="G28" s="196">
        <v>1208</v>
      </c>
      <c r="H28" s="196">
        <v>2.3728814125061035</v>
      </c>
      <c r="I28" s="257">
        <v>0</v>
      </c>
      <c r="J28" s="196">
        <v>0</v>
      </c>
      <c r="K28" s="206">
        <v>0</v>
      </c>
      <c r="L28" s="196">
        <v>330</v>
      </c>
      <c r="M28" s="196">
        <v>485</v>
      </c>
      <c r="N28" s="196">
        <v>46.969696044921875</v>
      </c>
      <c r="O28" s="257">
        <v>3172</v>
      </c>
      <c r="P28" s="196">
        <v>3391</v>
      </c>
      <c r="Q28" s="197">
        <v>6.90416145324707</v>
      </c>
    </row>
    <row r="29" spans="1:17" ht="12.75">
      <c r="A29" s="180"/>
      <c r="B29" s="228" t="s">
        <v>19</v>
      </c>
      <c r="C29" s="260">
        <v>2347</v>
      </c>
      <c r="D29" s="256">
        <v>2388</v>
      </c>
      <c r="E29" s="232">
        <v>1.7469109501491265</v>
      </c>
      <c r="F29" s="267">
        <v>1654</v>
      </c>
      <c r="G29" s="256">
        <v>1526</v>
      </c>
      <c r="H29" s="256">
        <v>-7.7</v>
      </c>
      <c r="I29" s="260">
        <v>72</v>
      </c>
      <c r="J29" s="256">
        <v>72</v>
      </c>
      <c r="K29" s="232">
        <v>0</v>
      </c>
      <c r="L29" s="256">
        <v>330</v>
      </c>
      <c r="M29" s="256">
        <v>485</v>
      </c>
      <c r="N29" s="256">
        <v>46.96969696969697</v>
      </c>
      <c r="O29" s="260">
        <v>4403</v>
      </c>
      <c r="P29" s="256">
        <v>4471</v>
      </c>
      <c r="Q29" s="236">
        <v>1.5444015444015444</v>
      </c>
    </row>
    <row r="30" spans="1:17" ht="12.75">
      <c r="A30" s="194" t="s">
        <v>106</v>
      </c>
      <c r="B30" s="177" t="s">
        <v>21</v>
      </c>
      <c r="C30" s="257">
        <v>630</v>
      </c>
      <c r="D30" s="196">
        <v>660</v>
      </c>
      <c r="E30" s="206">
        <v>4.761904716491699</v>
      </c>
      <c r="F30" s="196">
        <v>0</v>
      </c>
      <c r="G30" s="196">
        <v>0</v>
      </c>
      <c r="H30" s="196">
        <v>0</v>
      </c>
      <c r="I30" s="257">
        <v>0</v>
      </c>
      <c r="J30" s="196">
        <v>0</v>
      </c>
      <c r="K30" s="206">
        <v>0</v>
      </c>
      <c r="L30" s="196">
        <v>5</v>
      </c>
      <c r="M30" s="196">
        <v>8</v>
      </c>
      <c r="N30" s="196">
        <v>60</v>
      </c>
      <c r="O30" s="257">
        <v>635</v>
      </c>
      <c r="P30" s="196">
        <v>668</v>
      </c>
      <c r="Q30" s="197">
        <v>5.196850299835205</v>
      </c>
    </row>
    <row r="31" spans="1:17" ht="12.75">
      <c r="A31" s="194"/>
      <c r="B31" s="177" t="s">
        <v>108</v>
      </c>
      <c r="C31" s="257">
        <v>136</v>
      </c>
      <c r="D31" s="196">
        <v>68</v>
      </c>
      <c r="E31" s="206">
        <v>-50</v>
      </c>
      <c r="F31" s="196">
        <v>0</v>
      </c>
      <c r="G31" s="196">
        <v>76</v>
      </c>
      <c r="H31" s="196">
        <v>0</v>
      </c>
      <c r="I31" s="257">
        <v>0</v>
      </c>
      <c r="J31" s="196">
        <v>0</v>
      </c>
      <c r="K31" s="206">
        <v>0</v>
      </c>
      <c r="L31" s="196">
        <v>37</v>
      </c>
      <c r="M31" s="196">
        <v>0</v>
      </c>
      <c r="N31" s="196">
        <v>-100</v>
      </c>
      <c r="O31" s="257">
        <v>173</v>
      </c>
      <c r="P31" s="196">
        <v>144</v>
      </c>
      <c r="Q31" s="197">
        <v>-16.76300621032715</v>
      </c>
    </row>
    <row r="32" spans="1:17" ht="13.5" thickBot="1">
      <c r="A32" s="176"/>
      <c r="B32" s="198" t="s">
        <v>19</v>
      </c>
      <c r="C32" s="258">
        <v>766</v>
      </c>
      <c r="D32" s="200">
        <v>728</v>
      </c>
      <c r="E32" s="210">
        <v>-4.960835509138382</v>
      </c>
      <c r="F32" s="200">
        <v>0</v>
      </c>
      <c r="G32" s="200">
        <v>76</v>
      </c>
      <c r="H32" s="198"/>
      <c r="I32" s="258">
        <v>0</v>
      </c>
      <c r="J32" s="200">
        <v>0</v>
      </c>
      <c r="K32" s="209"/>
      <c r="L32" s="200">
        <v>42</v>
      </c>
      <c r="M32" s="200">
        <v>8</v>
      </c>
      <c r="N32" s="200">
        <v>-80.95238095238095</v>
      </c>
      <c r="O32" s="258">
        <v>808</v>
      </c>
      <c r="P32" s="200">
        <v>812</v>
      </c>
      <c r="Q32" s="201">
        <v>0.49504950495049505</v>
      </c>
    </row>
    <row r="33" spans="1:17" ht="13.5" thickBot="1">
      <c r="A33" s="66" t="s">
        <v>110</v>
      </c>
      <c r="B33" s="243"/>
      <c r="C33" s="262">
        <v>10533</v>
      </c>
      <c r="D33" s="253">
        <v>10217</v>
      </c>
      <c r="E33" s="246">
        <v>-3.000094939713282</v>
      </c>
      <c r="F33" s="253">
        <v>12884</v>
      </c>
      <c r="G33" s="253">
        <v>12615</v>
      </c>
      <c r="H33" s="253">
        <v>-2.0878609127600125</v>
      </c>
      <c r="I33" s="262">
        <v>1067</v>
      </c>
      <c r="J33" s="253">
        <v>1247</v>
      </c>
      <c r="K33" s="246">
        <v>16.869728209934397</v>
      </c>
      <c r="L33" s="253">
        <v>3021</v>
      </c>
      <c r="M33" s="253">
        <v>2987</v>
      </c>
      <c r="N33" s="253">
        <v>-1.1254551473022179</v>
      </c>
      <c r="O33" s="262">
        <v>27505</v>
      </c>
      <c r="P33" s="253">
        <v>27066</v>
      </c>
      <c r="Q33" s="247">
        <v>-1.5960734411925104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75" bottom="0.75" header="0.3" footer="0.3"/>
  <pageSetup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56"/>
  <sheetViews>
    <sheetView zoomScale="90" zoomScaleNormal="90" zoomScalePageLayoutView="0" workbookViewId="0" topLeftCell="A1">
      <selection activeCell="B27" sqref="B27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4" ht="16.5" thickBot="1">
      <c r="A4" s="9" t="s">
        <v>111</v>
      </c>
    </row>
    <row r="5" spans="1:17" ht="27.75" customHeight="1" thickBot="1">
      <c r="A5" s="172"/>
      <c r="B5" s="173"/>
      <c r="C5" s="323" t="s">
        <v>327</v>
      </c>
      <c r="D5" s="326"/>
      <c r="E5" s="324"/>
      <c r="F5" s="323" t="s">
        <v>328</v>
      </c>
      <c r="G5" s="326"/>
      <c r="H5" s="324"/>
      <c r="I5" s="323" t="s">
        <v>329</v>
      </c>
      <c r="J5" s="326"/>
      <c r="K5" s="324"/>
      <c r="L5" s="323" t="s">
        <v>330</v>
      </c>
      <c r="M5" s="326"/>
      <c r="N5" s="324"/>
      <c r="O5" s="326" t="s">
        <v>19</v>
      </c>
      <c r="P5" s="326"/>
      <c r="Q5" s="325"/>
    </row>
    <row r="6" spans="1:17" ht="26.25" thickBot="1">
      <c r="A6" s="237" t="s">
        <v>69</v>
      </c>
      <c r="B6" s="238" t="s">
        <v>332</v>
      </c>
      <c r="C6" s="49">
        <v>2010</v>
      </c>
      <c r="D6" s="263">
        <v>2011</v>
      </c>
      <c r="E6" s="241" t="s">
        <v>34</v>
      </c>
      <c r="F6" s="49">
        <v>2010</v>
      </c>
      <c r="G6" s="263">
        <v>2011</v>
      </c>
      <c r="H6" s="241" t="s">
        <v>34</v>
      </c>
      <c r="I6" s="49">
        <v>2010</v>
      </c>
      <c r="J6" s="263">
        <v>2011</v>
      </c>
      <c r="K6" s="241" t="s">
        <v>34</v>
      </c>
      <c r="L6" s="49">
        <v>2010</v>
      </c>
      <c r="M6" s="263">
        <v>2011</v>
      </c>
      <c r="N6" s="241" t="s">
        <v>34</v>
      </c>
      <c r="O6" s="263">
        <v>2010</v>
      </c>
      <c r="P6" s="263">
        <v>2011</v>
      </c>
      <c r="Q6" s="242" t="s">
        <v>34</v>
      </c>
    </row>
    <row r="7" spans="1:17" ht="12.75">
      <c r="A7" s="194" t="s">
        <v>112</v>
      </c>
      <c r="B7" s="177" t="s">
        <v>112</v>
      </c>
      <c r="C7" s="257">
        <v>2032</v>
      </c>
      <c r="D7" s="196">
        <v>1680</v>
      </c>
      <c r="E7" s="206">
        <v>-17.322834014892578</v>
      </c>
      <c r="F7" s="257">
        <v>1112</v>
      </c>
      <c r="G7" s="196">
        <v>1188</v>
      </c>
      <c r="H7" s="206">
        <v>6.834532260894775</v>
      </c>
      <c r="I7" s="257">
        <v>0</v>
      </c>
      <c r="J7" s="196">
        <v>0</v>
      </c>
      <c r="K7" s="206">
        <v>0</v>
      </c>
      <c r="L7" s="257">
        <v>540</v>
      </c>
      <c r="M7" s="196">
        <v>585</v>
      </c>
      <c r="N7" s="206">
        <v>8.333333015441895</v>
      </c>
      <c r="O7" s="196">
        <v>3684</v>
      </c>
      <c r="P7" s="196">
        <v>3453</v>
      </c>
      <c r="Q7" s="197">
        <v>-6.270358085632324</v>
      </c>
    </row>
    <row r="8" spans="1:17" ht="12.75">
      <c r="A8" s="194"/>
      <c r="B8" s="177" t="s">
        <v>114</v>
      </c>
      <c r="C8" s="257">
        <v>0</v>
      </c>
      <c r="D8" s="196">
        <v>26</v>
      </c>
      <c r="E8" s="206">
        <v>0</v>
      </c>
      <c r="F8" s="257">
        <v>0</v>
      </c>
      <c r="G8" s="196">
        <v>0</v>
      </c>
      <c r="H8" s="206">
        <v>0</v>
      </c>
      <c r="I8" s="257">
        <v>0</v>
      </c>
      <c r="J8" s="196">
        <v>0</v>
      </c>
      <c r="K8" s="206">
        <v>0</v>
      </c>
      <c r="L8" s="257">
        <v>0</v>
      </c>
      <c r="M8" s="196">
        <v>60</v>
      </c>
      <c r="N8" s="206">
        <v>0</v>
      </c>
      <c r="O8" s="196">
        <v>0</v>
      </c>
      <c r="P8" s="196">
        <v>86</v>
      </c>
      <c r="Q8" s="197">
        <v>0</v>
      </c>
    </row>
    <row r="9" spans="1:17" ht="12.75">
      <c r="A9" s="176"/>
      <c r="B9" s="198" t="s">
        <v>19</v>
      </c>
      <c r="C9" s="258">
        <v>2032</v>
      </c>
      <c r="D9" s="200">
        <v>1706</v>
      </c>
      <c r="E9" s="210">
        <v>-16.043307086614174</v>
      </c>
      <c r="F9" s="268">
        <v>1112</v>
      </c>
      <c r="G9" s="200">
        <v>1188</v>
      </c>
      <c r="H9" s="210">
        <v>6.8</v>
      </c>
      <c r="I9" s="258">
        <v>0</v>
      </c>
      <c r="J9" s="200">
        <v>0</v>
      </c>
      <c r="K9" s="209"/>
      <c r="L9" s="258">
        <v>540</v>
      </c>
      <c r="M9" s="200">
        <v>645</v>
      </c>
      <c r="N9" s="210">
        <v>19.444444444444443</v>
      </c>
      <c r="O9" s="200">
        <v>3684</v>
      </c>
      <c r="P9" s="200">
        <v>3539</v>
      </c>
      <c r="Q9" s="201">
        <v>-3.9359391965255157</v>
      </c>
    </row>
    <row r="10" spans="1:17" ht="12.75">
      <c r="A10" s="234" t="s">
        <v>116</v>
      </c>
      <c r="B10" s="224" t="s">
        <v>116</v>
      </c>
      <c r="C10" s="259">
        <v>2325</v>
      </c>
      <c r="D10" s="255">
        <v>2452</v>
      </c>
      <c r="E10" s="227">
        <v>5.462365627288818</v>
      </c>
      <c r="F10" s="259">
        <v>1016</v>
      </c>
      <c r="G10" s="255">
        <v>860</v>
      </c>
      <c r="H10" s="227">
        <v>-15.354331016540527</v>
      </c>
      <c r="I10" s="259">
        <v>0</v>
      </c>
      <c r="J10" s="255">
        <v>0</v>
      </c>
      <c r="K10" s="227">
        <v>0</v>
      </c>
      <c r="L10" s="259">
        <v>50</v>
      </c>
      <c r="M10" s="255">
        <v>31</v>
      </c>
      <c r="N10" s="227">
        <v>-38</v>
      </c>
      <c r="O10" s="255">
        <v>3391</v>
      </c>
      <c r="P10" s="255">
        <v>3343</v>
      </c>
      <c r="Q10" s="235">
        <v>-1.4155116081237793</v>
      </c>
    </row>
    <row r="11" spans="1:17" ht="12.75">
      <c r="A11" s="180"/>
      <c r="B11" s="228" t="s">
        <v>19</v>
      </c>
      <c r="C11" s="260">
        <v>2325</v>
      </c>
      <c r="D11" s="256">
        <v>2452</v>
      </c>
      <c r="E11" s="232">
        <v>5.462365591397849</v>
      </c>
      <c r="F11" s="261">
        <v>1016</v>
      </c>
      <c r="G11" s="256">
        <v>860</v>
      </c>
      <c r="H11" s="232">
        <v>-15.4</v>
      </c>
      <c r="I11" s="260">
        <v>0</v>
      </c>
      <c r="J11" s="256">
        <v>0</v>
      </c>
      <c r="K11" s="233"/>
      <c r="L11" s="260">
        <v>50</v>
      </c>
      <c r="M11" s="256">
        <v>31</v>
      </c>
      <c r="N11" s="232">
        <v>-38</v>
      </c>
      <c r="O11" s="256">
        <v>3391</v>
      </c>
      <c r="P11" s="256">
        <v>3343</v>
      </c>
      <c r="Q11" s="236">
        <v>-1.415511648481274</v>
      </c>
    </row>
    <row r="12" spans="1:17" ht="12.75">
      <c r="A12" s="194" t="s">
        <v>118</v>
      </c>
      <c r="B12" s="177" t="s">
        <v>118</v>
      </c>
      <c r="C12" s="257">
        <v>4292</v>
      </c>
      <c r="D12" s="196">
        <v>3600</v>
      </c>
      <c r="E12" s="206">
        <v>-16.12302017211914</v>
      </c>
      <c r="F12" s="257">
        <v>2204</v>
      </c>
      <c r="G12" s="196">
        <v>2056</v>
      </c>
      <c r="H12" s="206">
        <v>-6.715063571929932</v>
      </c>
      <c r="I12" s="257">
        <v>24</v>
      </c>
      <c r="J12" s="196">
        <v>68</v>
      </c>
      <c r="K12" s="206">
        <v>183.3333282470703</v>
      </c>
      <c r="L12" s="257">
        <v>474</v>
      </c>
      <c r="M12" s="196">
        <v>661</v>
      </c>
      <c r="N12" s="206">
        <v>39.45147705078125</v>
      </c>
      <c r="O12" s="196">
        <v>6994</v>
      </c>
      <c r="P12" s="196">
        <v>6385</v>
      </c>
      <c r="Q12" s="197">
        <v>-8.707463264465332</v>
      </c>
    </row>
    <row r="13" spans="1:17" ht="12.75">
      <c r="A13" s="176"/>
      <c r="B13" s="198" t="s">
        <v>19</v>
      </c>
      <c r="C13" s="258">
        <v>4292</v>
      </c>
      <c r="D13" s="200">
        <v>3600</v>
      </c>
      <c r="E13" s="210">
        <v>-16.123019571295433</v>
      </c>
      <c r="F13" s="268">
        <v>2204</v>
      </c>
      <c r="G13" s="200">
        <v>2056</v>
      </c>
      <c r="H13" s="210">
        <v>-6.7</v>
      </c>
      <c r="I13" s="258">
        <v>24</v>
      </c>
      <c r="J13" s="200">
        <v>68</v>
      </c>
      <c r="K13" s="210">
        <v>183.3</v>
      </c>
      <c r="L13" s="258">
        <v>474</v>
      </c>
      <c r="M13" s="200">
        <v>661</v>
      </c>
      <c r="N13" s="210">
        <v>39.45147679324894</v>
      </c>
      <c r="O13" s="200">
        <v>6994</v>
      </c>
      <c r="P13" s="200">
        <v>6385</v>
      </c>
      <c r="Q13" s="201">
        <v>-8.707463540177296</v>
      </c>
    </row>
    <row r="14" spans="1:17" ht="12.75">
      <c r="A14" s="234" t="s">
        <v>120</v>
      </c>
      <c r="B14" s="224" t="s">
        <v>120</v>
      </c>
      <c r="C14" s="259">
        <v>1898</v>
      </c>
      <c r="D14" s="255">
        <v>1746</v>
      </c>
      <c r="E14" s="227">
        <v>-8.008429527282715</v>
      </c>
      <c r="F14" s="259">
        <v>1032</v>
      </c>
      <c r="G14" s="255">
        <v>1161</v>
      </c>
      <c r="H14" s="227">
        <v>12.5</v>
      </c>
      <c r="I14" s="259">
        <v>0</v>
      </c>
      <c r="J14" s="255">
        <v>0</v>
      </c>
      <c r="K14" s="227">
        <v>0</v>
      </c>
      <c r="L14" s="259">
        <v>1</v>
      </c>
      <c r="M14" s="255">
        <v>0</v>
      </c>
      <c r="N14" s="227">
        <v>-100</v>
      </c>
      <c r="O14" s="255">
        <v>2931</v>
      </c>
      <c r="P14" s="255">
        <v>2907</v>
      </c>
      <c r="Q14" s="235">
        <v>-0.8188331723213196</v>
      </c>
    </row>
    <row r="15" spans="1:17" ht="12.75">
      <c r="A15" s="180"/>
      <c r="B15" s="228" t="s">
        <v>19</v>
      </c>
      <c r="C15" s="260">
        <v>1898</v>
      </c>
      <c r="D15" s="256">
        <v>1746</v>
      </c>
      <c r="E15" s="232">
        <v>-8.008429926238145</v>
      </c>
      <c r="F15" s="261">
        <v>1032</v>
      </c>
      <c r="G15" s="256">
        <v>1161</v>
      </c>
      <c r="H15" s="232">
        <v>12.5</v>
      </c>
      <c r="I15" s="260">
        <v>0</v>
      </c>
      <c r="J15" s="256">
        <v>0</v>
      </c>
      <c r="K15" s="233"/>
      <c r="L15" s="260">
        <v>1</v>
      </c>
      <c r="M15" s="256">
        <v>0</v>
      </c>
      <c r="N15" s="232">
        <v>-100</v>
      </c>
      <c r="O15" s="256">
        <v>2931</v>
      </c>
      <c r="P15" s="256">
        <v>2907</v>
      </c>
      <c r="Q15" s="236">
        <v>-0.8188331627430911</v>
      </c>
    </row>
    <row r="16" spans="1:17" ht="12.75">
      <c r="A16" s="194" t="s">
        <v>122</v>
      </c>
      <c r="B16" s="177" t="s">
        <v>123</v>
      </c>
      <c r="C16" s="257">
        <v>346</v>
      </c>
      <c r="D16" s="196">
        <v>384</v>
      </c>
      <c r="E16" s="206">
        <v>10.982659339904785</v>
      </c>
      <c r="F16" s="257">
        <v>0</v>
      </c>
      <c r="G16" s="196">
        <v>0</v>
      </c>
      <c r="H16" s="206">
        <v>0</v>
      </c>
      <c r="I16" s="257">
        <v>0</v>
      </c>
      <c r="J16" s="196">
        <v>0</v>
      </c>
      <c r="K16" s="206">
        <v>0</v>
      </c>
      <c r="L16" s="257">
        <v>0</v>
      </c>
      <c r="M16" s="196">
        <v>0</v>
      </c>
      <c r="N16" s="206">
        <v>0</v>
      </c>
      <c r="O16" s="196">
        <v>346</v>
      </c>
      <c r="P16" s="196">
        <v>384</v>
      </c>
      <c r="Q16" s="197">
        <v>10.982659339904785</v>
      </c>
    </row>
    <row r="17" spans="1:17" ht="12.75">
      <c r="A17" s="194"/>
      <c r="B17" s="177" t="s">
        <v>122</v>
      </c>
      <c r="C17" s="257">
        <v>6685</v>
      </c>
      <c r="D17" s="196">
        <v>6985</v>
      </c>
      <c r="E17" s="206">
        <v>4.487658977508545</v>
      </c>
      <c r="F17" s="257">
        <v>1114</v>
      </c>
      <c r="G17" s="196">
        <v>1124</v>
      </c>
      <c r="H17" s="206">
        <v>0.8976660966873169</v>
      </c>
      <c r="I17" s="257">
        <v>9</v>
      </c>
      <c r="J17" s="196">
        <v>0</v>
      </c>
      <c r="K17" s="206">
        <v>-100</v>
      </c>
      <c r="L17" s="257">
        <v>646</v>
      </c>
      <c r="M17" s="196">
        <v>462</v>
      </c>
      <c r="N17" s="206">
        <v>-28.48297119140625</v>
      </c>
      <c r="O17" s="196">
        <v>8454</v>
      </c>
      <c r="P17" s="196">
        <v>8571</v>
      </c>
      <c r="Q17" s="197">
        <v>1.383960247039795</v>
      </c>
    </row>
    <row r="18" spans="1:17" ht="12.75">
      <c r="A18" s="176"/>
      <c r="B18" s="198" t="s">
        <v>19</v>
      </c>
      <c r="C18" s="258">
        <v>7031</v>
      </c>
      <c r="D18" s="200">
        <v>7369</v>
      </c>
      <c r="E18" s="210">
        <v>4.807282036694638</v>
      </c>
      <c r="F18" s="268">
        <v>1114</v>
      </c>
      <c r="G18" s="200">
        <v>1124</v>
      </c>
      <c r="H18" s="210">
        <v>0.9</v>
      </c>
      <c r="I18" s="258">
        <v>9</v>
      </c>
      <c r="J18" s="200">
        <v>0</v>
      </c>
      <c r="K18" s="210">
        <v>-100</v>
      </c>
      <c r="L18" s="258">
        <v>646</v>
      </c>
      <c r="M18" s="200">
        <v>462</v>
      </c>
      <c r="N18" s="210">
        <v>-28.48297213622291</v>
      </c>
      <c r="O18" s="200">
        <v>8800</v>
      </c>
      <c r="P18" s="200">
        <v>8955</v>
      </c>
      <c r="Q18" s="201">
        <v>1.7613636363636365</v>
      </c>
    </row>
    <row r="19" spans="1:17" ht="12.75">
      <c r="A19" s="234" t="s">
        <v>125</v>
      </c>
      <c r="B19" s="224" t="s">
        <v>125</v>
      </c>
      <c r="C19" s="259">
        <v>4760</v>
      </c>
      <c r="D19" s="255">
        <v>3988</v>
      </c>
      <c r="E19" s="227">
        <v>-16.218486785888672</v>
      </c>
      <c r="F19" s="259">
        <v>720</v>
      </c>
      <c r="G19" s="255">
        <v>1120</v>
      </c>
      <c r="H19" s="227">
        <v>55.55555725097656</v>
      </c>
      <c r="I19" s="259">
        <v>32</v>
      </c>
      <c r="J19" s="255">
        <v>68</v>
      </c>
      <c r="K19" s="227">
        <v>112.5</v>
      </c>
      <c r="L19" s="259">
        <v>197</v>
      </c>
      <c r="M19" s="255">
        <v>413</v>
      </c>
      <c r="N19" s="227">
        <v>109.64466857910156</v>
      </c>
      <c r="O19" s="255">
        <v>5709</v>
      </c>
      <c r="P19" s="255">
        <v>5589</v>
      </c>
      <c r="Q19" s="235">
        <v>-2.1019442081451416</v>
      </c>
    </row>
    <row r="20" spans="1:17" ht="12.75">
      <c r="A20" s="180"/>
      <c r="B20" s="228" t="s">
        <v>19</v>
      </c>
      <c r="C20" s="260">
        <v>4760</v>
      </c>
      <c r="D20" s="256">
        <v>3988</v>
      </c>
      <c r="E20" s="232">
        <v>-16.218487394957982</v>
      </c>
      <c r="F20" s="261">
        <v>720</v>
      </c>
      <c r="G20" s="256">
        <v>1120</v>
      </c>
      <c r="H20" s="232">
        <v>55.6</v>
      </c>
      <c r="I20" s="260">
        <v>32</v>
      </c>
      <c r="J20" s="256">
        <v>68</v>
      </c>
      <c r="K20" s="232">
        <v>112.5</v>
      </c>
      <c r="L20" s="260">
        <v>197</v>
      </c>
      <c r="M20" s="256">
        <v>413</v>
      </c>
      <c r="N20" s="232">
        <v>109.64467005076142</v>
      </c>
      <c r="O20" s="256">
        <v>5709</v>
      </c>
      <c r="P20" s="256">
        <v>5589</v>
      </c>
      <c r="Q20" s="236">
        <v>-2.1019442984760905</v>
      </c>
    </row>
    <row r="21" spans="1:17" ht="12.75">
      <c r="A21" s="194" t="s">
        <v>127</v>
      </c>
      <c r="B21" s="177" t="s">
        <v>128</v>
      </c>
      <c r="C21" s="257">
        <v>144</v>
      </c>
      <c r="D21" s="196">
        <v>120</v>
      </c>
      <c r="E21" s="206">
        <v>-16.66666603088379</v>
      </c>
      <c r="F21" s="257">
        <v>0</v>
      </c>
      <c r="G21" s="196">
        <v>0</v>
      </c>
      <c r="H21" s="206">
        <v>0</v>
      </c>
      <c r="I21" s="257">
        <v>0</v>
      </c>
      <c r="J21" s="196">
        <v>0</v>
      </c>
      <c r="K21" s="206">
        <v>0</v>
      </c>
      <c r="L21" s="257">
        <v>0</v>
      </c>
      <c r="M21" s="196">
        <v>0</v>
      </c>
      <c r="N21" s="206">
        <v>0</v>
      </c>
      <c r="O21" s="196">
        <v>144</v>
      </c>
      <c r="P21" s="196">
        <v>120</v>
      </c>
      <c r="Q21" s="197">
        <v>-16.66666603088379</v>
      </c>
    </row>
    <row r="22" spans="1:17" ht="12.75">
      <c r="A22" s="194"/>
      <c r="B22" s="177" t="s">
        <v>323</v>
      </c>
      <c r="C22" s="257">
        <v>0</v>
      </c>
      <c r="D22" s="196">
        <v>0</v>
      </c>
      <c r="E22" s="206">
        <v>0</v>
      </c>
      <c r="F22" s="257">
        <v>0</v>
      </c>
      <c r="G22" s="196">
        <v>0</v>
      </c>
      <c r="H22" s="206">
        <v>0</v>
      </c>
      <c r="I22" s="257">
        <v>0</v>
      </c>
      <c r="J22" s="196">
        <v>0</v>
      </c>
      <c r="K22" s="206">
        <v>0</v>
      </c>
      <c r="L22" s="257">
        <v>1</v>
      </c>
      <c r="M22" s="196">
        <v>0</v>
      </c>
      <c r="N22" s="206">
        <v>-100</v>
      </c>
      <c r="O22" s="196">
        <v>1</v>
      </c>
      <c r="P22" s="196">
        <v>0</v>
      </c>
      <c r="Q22" s="197">
        <v>-100</v>
      </c>
    </row>
    <row r="23" spans="1:17" ht="12.75">
      <c r="A23" s="194"/>
      <c r="B23" s="177" t="s">
        <v>114</v>
      </c>
      <c r="C23" s="257">
        <v>56</v>
      </c>
      <c r="D23" s="196">
        <v>0</v>
      </c>
      <c r="E23" s="206">
        <v>-100</v>
      </c>
      <c r="F23" s="257">
        <v>0</v>
      </c>
      <c r="G23" s="196">
        <v>0</v>
      </c>
      <c r="H23" s="206">
        <v>0</v>
      </c>
      <c r="I23" s="257">
        <v>0</v>
      </c>
      <c r="J23" s="196">
        <v>0</v>
      </c>
      <c r="K23" s="206">
        <v>0</v>
      </c>
      <c r="L23" s="257">
        <v>0</v>
      </c>
      <c r="M23" s="196">
        <v>0</v>
      </c>
      <c r="N23" s="206">
        <v>0</v>
      </c>
      <c r="O23" s="196">
        <v>56</v>
      </c>
      <c r="P23" s="196">
        <v>0</v>
      </c>
      <c r="Q23" s="197">
        <v>-100</v>
      </c>
    </row>
    <row r="24" spans="1:17" ht="12.75">
      <c r="A24" s="194"/>
      <c r="B24" s="177" t="s">
        <v>130</v>
      </c>
      <c r="C24" s="257">
        <v>0</v>
      </c>
      <c r="D24" s="196">
        <v>0</v>
      </c>
      <c r="E24" s="206">
        <v>0</v>
      </c>
      <c r="F24" s="257">
        <v>0</v>
      </c>
      <c r="G24" s="196">
        <v>0</v>
      </c>
      <c r="H24" s="206">
        <v>0</v>
      </c>
      <c r="I24" s="257">
        <v>0</v>
      </c>
      <c r="J24" s="196">
        <v>0</v>
      </c>
      <c r="K24" s="206">
        <v>0</v>
      </c>
      <c r="L24" s="257">
        <v>24</v>
      </c>
      <c r="M24" s="196">
        <v>15</v>
      </c>
      <c r="N24" s="206">
        <v>-37.5</v>
      </c>
      <c r="O24" s="196">
        <v>24</v>
      </c>
      <c r="P24" s="196">
        <v>15</v>
      </c>
      <c r="Q24" s="197">
        <v>-37.5</v>
      </c>
    </row>
    <row r="25" spans="1:17" ht="12.75">
      <c r="A25" s="194"/>
      <c r="B25" s="177" t="s">
        <v>132</v>
      </c>
      <c r="C25" s="257">
        <v>316</v>
      </c>
      <c r="D25" s="196">
        <v>308</v>
      </c>
      <c r="E25" s="206">
        <v>-2.5316455364227295</v>
      </c>
      <c r="F25" s="257">
        <v>96</v>
      </c>
      <c r="G25" s="196">
        <v>156</v>
      </c>
      <c r="H25" s="206">
        <v>62.5</v>
      </c>
      <c r="I25" s="257">
        <v>0</v>
      </c>
      <c r="J25" s="196">
        <v>0</v>
      </c>
      <c r="K25" s="206">
        <v>0</v>
      </c>
      <c r="L25" s="257">
        <v>19</v>
      </c>
      <c r="M25" s="196">
        <v>16</v>
      </c>
      <c r="N25" s="206">
        <v>-15.789473533630371</v>
      </c>
      <c r="O25" s="196">
        <v>431</v>
      </c>
      <c r="P25" s="196">
        <v>480</v>
      </c>
      <c r="Q25" s="197">
        <v>11.36890983581543</v>
      </c>
    </row>
    <row r="26" spans="1:17" ht="12.75">
      <c r="A26" s="176"/>
      <c r="B26" s="198" t="s">
        <v>19</v>
      </c>
      <c r="C26" s="258">
        <v>516</v>
      </c>
      <c r="D26" s="200">
        <v>428</v>
      </c>
      <c r="E26" s="210">
        <v>-17.05426356589147</v>
      </c>
      <c r="F26" s="268">
        <v>96</v>
      </c>
      <c r="G26" s="200">
        <v>156</v>
      </c>
      <c r="H26" s="210">
        <v>62.5</v>
      </c>
      <c r="I26" s="258">
        <v>0</v>
      </c>
      <c r="J26" s="200">
        <v>0</v>
      </c>
      <c r="K26" s="209"/>
      <c r="L26" s="258">
        <v>44</v>
      </c>
      <c r="M26" s="200">
        <v>31</v>
      </c>
      <c r="N26" s="210">
        <v>-29.545454545454547</v>
      </c>
      <c r="O26" s="200">
        <v>656</v>
      </c>
      <c r="P26" s="200">
        <v>615</v>
      </c>
      <c r="Q26" s="201">
        <v>-6.25</v>
      </c>
    </row>
    <row r="27" spans="1:17" ht="12.75">
      <c r="A27" s="234" t="s">
        <v>134</v>
      </c>
      <c r="B27" s="224" t="s">
        <v>135</v>
      </c>
      <c r="C27" s="259">
        <v>343</v>
      </c>
      <c r="D27" s="255">
        <v>306</v>
      </c>
      <c r="E27" s="227">
        <v>-10.787172317504883</v>
      </c>
      <c r="F27" s="259">
        <v>80</v>
      </c>
      <c r="G27" s="255">
        <v>0</v>
      </c>
      <c r="H27" s="227">
        <v>-100</v>
      </c>
      <c r="I27" s="259">
        <v>0</v>
      </c>
      <c r="J27" s="255">
        <v>0</v>
      </c>
      <c r="K27" s="227">
        <v>0</v>
      </c>
      <c r="L27" s="259">
        <v>4</v>
      </c>
      <c r="M27" s="255">
        <v>4</v>
      </c>
      <c r="N27" s="227">
        <v>0</v>
      </c>
      <c r="O27" s="255">
        <v>427</v>
      </c>
      <c r="P27" s="255">
        <v>310</v>
      </c>
      <c r="Q27" s="235">
        <v>-27.400468826293945</v>
      </c>
    </row>
    <row r="28" spans="1:17" ht="12.75">
      <c r="A28" s="194"/>
      <c r="B28" s="177" t="s">
        <v>137</v>
      </c>
      <c r="C28" s="257">
        <v>154</v>
      </c>
      <c r="D28" s="196">
        <v>192</v>
      </c>
      <c r="E28" s="206">
        <v>24.675325393676758</v>
      </c>
      <c r="F28" s="257">
        <v>55</v>
      </c>
      <c r="G28" s="196">
        <v>0</v>
      </c>
      <c r="H28" s="206">
        <v>-100</v>
      </c>
      <c r="I28" s="257">
        <v>0</v>
      </c>
      <c r="J28" s="196">
        <v>0</v>
      </c>
      <c r="K28" s="206">
        <v>0</v>
      </c>
      <c r="L28" s="257">
        <v>0</v>
      </c>
      <c r="M28" s="196">
        <v>2</v>
      </c>
      <c r="N28" s="206">
        <v>0</v>
      </c>
      <c r="O28" s="196">
        <v>209</v>
      </c>
      <c r="P28" s="196">
        <v>194</v>
      </c>
      <c r="Q28" s="197">
        <v>-7.177033424377441</v>
      </c>
    </row>
    <row r="29" spans="1:17" ht="12.75">
      <c r="A29" s="194"/>
      <c r="B29" s="177" t="s">
        <v>139</v>
      </c>
      <c r="C29" s="257">
        <v>389</v>
      </c>
      <c r="D29" s="196">
        <v>393</v>
      </c>
      <c r="E29" s="206">
        <v>1.0282776355743408</v>
      </c>
      <c r="F29" s="257">
        <v>0</v>
      </c>
      <c r="G29" s="196">
        <v>0</v>
      </c>
      <c r="H29" s="206">
        <v>0</v>
      </c>
      <c r="I29" s="257">
        <v>0</v>
      </c>
      <c r="J29" s="196">
        <v>0</v>
      </c>
      <c r="K29" s="206">
        <v>0</v>
      </c>
      <c r="L29" s="257">
        <v>4</v>
      </c>
      <c r="M29" s="196">
        <v>4</v>
      </c>
      <c r="N29" s="206">
        <v>0</v>
      </c>
      <c r="O29" s="196">
        <v>393</v>
      </c>
      <c r="P29" s="196">
        <v>397</v>
      </c>
      <c r="Q29" s="197">
        <v>1.01781165599823</v>
      </c>
    </row>
    <row r="30" spans="1:17" ht="12.75">
      <c r="A30" s="194"/>
      <c r="B30" s="177" t="s">
        <v>141</v>
      </c>
      <c r="C30" s="257">
        <v>190</v>
      </c>
      <c r="D30" s="196">
        <v>198</v>
      </c>
      <c r="E30" s="206">
        <v>4.210526466369629</v>
      </c>
      <c r="F30" s="257">
        <v>0</v>
      </c>
      <c r="G30" s="196">
        <v>0</v>
      </c>
      <c r="H30" s="206">
        <v>0</v>
      </c>
      <c r="I30" s="257">
        <v>0</v>
      </c>
      <c r="J30" s="196">
        <v>0</v>
      </c>
      <c r="K30" s="206">
        <v>0</v>
      </c>
      <c r="L30" s="257">
        <v>0</v>
      </c>
      <c r="M30" s="196">
        <v>8</v>
      </c>
      <c r="N30" s="206">
        <v>0</v>
      </c>
      <c r="O30" s="196">
        <v>190</v>
      </c>
      <c r="P30" s="196">
        <v>206</v>
      </c>
      <c r="Q30" s="197">
        <v>8.421052932739258</v>
      </c>
    </row>
    <row r="31" spans="1:17" ht="12.75">
      <c r="A31" s="194"/>
      <c r="B31" s="177" t="s">
        <v>143</v>
      </c>
      <c r="C31" s="257">
        <v>68</v>
      </c>
      <c r="D31" s="196">
        <v>28</v>
      </c>
      <c r="E31" s="206">
        <v>-58.82352828979492</v>
      </c>
      <c r="F31" s="257">
        <v>0</v>
      </c>
      <c r="G31" s="196">
        <v>0</v>
      </c>
      <c r="H31" s="206">
        <v>0</v>
      </c>
      <c r="I31" s="257">
        <v>0</v>
      </c>
      <c r="J31" s="196">
        <v>0</v>
      </c>
      <c r="K31" s="206">
        <v>0</v>
      </c>
      <c r="L31" s="257">
        <v>3</v>
      </c>
      <c r="M31" s="196">
        <v>0</v>
      </c>
      <c r="N31" s="206">
        <v>-100</v>
      </c>
      <c r="O31" s="196">
        <v>71</v>
      </c>
      <c r="P31" s="196">
        <v>28</v>
      </c>
      <c r="Q31" s="197">
        <v>-60.56338119506836</v>
      </c>
    </row>
    <row r="32" spans="1:17" ht="12.75">
      <c r="A32" s="194"/>
      <c r="B32" s="177" t="s">
        <v>145</v>
      </c>
      <c r="C32" s="257">
        <v>230</v>
      </c>
      <c r="D32" s="196">
        <v>161</v>
      </c>
      <c r="E32" s="206">
        <v>-30</v>
      </c>
      <c r="F32" s="257">
        <v>0</v>
      </c>
      <c r="G32" s="196">
        <v>110</v>
      </c>
      <c r="H32" s="206">
        <v>0</v>
      </c>
      <c r="I32" s="257">
        <v>0</v>
      </c>
      <c r="J32" s="196">
        <v>0</v>
      </c>
      <c r="K32" s="206">
        <v>0</v>
      </c>
      <c r="L32" s="257">
        <v>0</v>
      </c>
      <c r="M32" s="196">
        <v>0</v>
      </c>
      <c r="N32" s="206">
        <v>0</v>
      </c>
      <c r="O32" s="196">
        <v>230</v>
      </c>
      <c r="P32" s="196">
        <v>271</v>
      </c>
      <c r="Q32" s="197">
        <v>17.826086044311523</v>
      </c>
    </row>
    <row r="33" spans="1:17" ht="12.75">
      <c r="A33" s="194"/>
      <c r="B33" s="177" t="s">
        <v>147</v>
      </c>
      <c r="C33" s="257">
        <v>0</v>
      </c>
      <c r="D33" s="196">
        <v>0</v>
      </c>
      <c r="E33" s="206">
        <v>0</v>
      </c>
      <c r="F33" s="257">
        <v>151</v>
      </c>
      <c r="G33" s="196">
        <v>115</v>
      </c>
      <c r="H33" s="206">
        <v>-23.8410587310791</v>
      </c>
      <c r="I33" s="257">
        <v>0</v>
      </c>
      <c r="J33" s="196">
        <v>0</v>
      </c>
      <c r="K33" s="206">
        <v>0</v>
      </c>
      <c r="L33" s="257">
        <v>0</v>
      </c>
      <c r="M33" s="196">
        <v>0</v>
      </c>
      <c r="N33" s="206">
        <v>0</v>
      </c>
      <c r="O33" s="196">
        <v>151</v>
      </c>
      <c r="P33" s="196">
        <v>115</v>
      </c>
      <c r="Q33" s="197">
        <v>-23.8410587310791</v>
      </c>
    </row>
    <row r="34" spans="1:17" ht="12.75">
      <c r="A34" s="194"/>
      <c r="B34" s="177" t="s">
        <v>149</v>
      </c>
      <c r="C34" s="257">
        <v>88</v>
      </c>
      <c r="D34" s="196">
        <v>60</v>
      </c>
      <c r="E34" s="206">
        <v>-31.81818199157715</v>
      </c>
      <c r="F34" s="257">
        <v>0</v>
      </c>
      <c r="G34" s="196">
        <v>0</v>
      </c>
      <c r="H34" s="206">
        <v>0</v>
      </c>
      <c r="I34" s="257">
        <v>0</v>
      </c>
      <c r="J34" s="196">
        <v>0</v>
      </c>
      <c r="K34" s="206">
        <v>0</v>
      </c>
      <c r="L34" s="257">
        <v>43</v>
      </c>
      <c r="M34" s="196">
        <v>44</v>
      </c>
      <c r="N34" s="206">
        <v>2.3255813121795654</v>
      </c>
      <c r="O34" s="196">
        <v>131</v>
      </c>
      <c r="P34" s="196">
        <v>104</v>
      </c>
      <c r="Q34" s="197">
        <v>-20.610687255859375</v>
      </c>
    </row>
    <row r="35" spans="1:17" ht="12.75">
      <c r="A35" s="194"/>
      <c r="B35" s="177" t="s">
        <v>134</v>
      </c>
      <c r="C35" s="257">
        <v>128</v>
      </c>
      <c r="D35" s="196">
        <v>180</v>
      </c>
      <c r="E35" s="206">
        <v>40.625</v>
      </c>
      <c r="F35" s="257">
        <v>55</v>
      </c>
      <c r="G35" s="196">
        <v>44</v>
      </c>
      <c r="H35" s="206">
        <v>-20</v>
      </c>
      <c r="I35" s="257">
        <v>0</v>
      </c>
      <c r="J35" s="196">
        <v>0</v>
      </c>
      <c r="K35" s="206">
        <v>0</v>
      </c>
      <c r="L35" s="257">
        <v>0</v>
      </c>
      <c r="M35" s="196">
        <v>3</v>
      </c>
      <c r="N35" s="206">
        <v>0</v>
      </c>
      <c r="O35" s="196">
        <v>183</v>
      </c>
      <c r="P35" s="196">
        <v>227</v>
      </c>
      <c r="Q35" s="197">
        <v>24.043716430664062</v>
      </c>
    </row>
    <row r="36" spans="1:17" ht="12.75">
      <c r="A36" s="194"/>
      <c r="B36" s="177" t="s">
        <v>324</v>
      </c>
      <c r="C36" s="257">
        <v>0</v>
      </c>
      <c r="D36" s="196">
        <v>0</v>
      </c>
      <c r="E36" s="206">
        <v>0</v>
      </c>
      <c r="F36" s="257">
        <v>28</v>
      </c>
      <c r="G36" s="196">
        <v>0</v>
      </c>
      <c r="H36" s="206">
        <v>-100</v>
      </c>
      <c r="I36" s="257">
        <v>0</v>
      </c>
      <c r="J36" s="196">
        <v>0</v>
      </c>
      <c r="K36" s="206">
        <v>0</v>
      </c>
      <c r="L36" s="257">
        <v>0</v>
      </c>
      <c r="M36" s="196">
        <v>0</v>
      </c>
      <c r="N36" s="206">
        <v>0</v>
      </c>
      <c r="O36" s="196">
        <v>28</v>
      </c>
      <c r="P36" s="196">
        <v>0</v>
      </c>
      <c r="Q36" s="197">
        <v>-100</v>
      </c>
    </row>
    <row r="37" spans="1:17" ht="12.75">
      <c r="A37" s="194"/>
      <c r="B37" s="177" t="s">
        <v>152</v>
      </c>
      <c r="C37" s="257">
        <v>1292</v>
      </c>
      <c r="D37" s="196">
        <v>1381</v>
      </c>
      <c r="E37" s="206">
        <v>6.888545036315918</v>
      </c>
      <c r="F37" s="257">
        <v>737</v>
      </c>
      <c r="G37" s="196">
        <v>621</v>
      </c>
      <c r="H37" s="206">
        <v>-15.739484786987305</v>
      </c>
      <c r="I37" s="257">
        <v>77</v>
      </c>
      <c r="J37" s="196">
        <v>0</v>
      </c>
      <c r="K37" s="206">
        <v>-100</v>
      </c>
      <c r="L37" s="257">
        <v>9</v>
      </c>
      <c r="M37" s="196">
        <v>14</v>
      </c>
      <c r="N37" s="206">
        <v>55.55555725097656</v>
      </c>
      <c r="O37" s="196">
        <v>2115</v>
      </c>
      <c r="P37" s="196">
        <v>2016</v>
      </c>
      <c r="Q37" s="197">
        <v>-4.680850982666016</v>
      </c>
    </row>
    <row r="38" spans="1:17" ht="12.75">
      <c r="A38" s="180"/>
      <c r="B38" s="228" t="s">
        <v>19</v>
      </c>
      <c r="C38" s="260">
        <v>2882</v>
      </c>
      <c r="D38" s="256">
        <v>2899</v>
      </c>
      <c r="E38" s="232">
        <v>0.5898681471200555</v>
      </c>
      <c r="F38" s="261">
        <v>1106</v>
      </c>
      <c r="G38" s="256">
        <v>890</v>
      </c>
      <c r="H38" s="232">
        <v>-19.5</v>
      </c>
      <c r="I38" s="260">
        <v>77</v>
      </c>
      <c r="J38" s="256">
        <v>0</v>
      </c>
      <c r="K38" s="232">
        <v>-100</v>
      </c>
      <c r="L38" s="260">
        <v>63</v>
      </c>
      <c r="M38" s="256">
        <v>79</v>
      </c>
      <c r="N38" s="232">
        <v>25.396825396825395</v>
      </c>
      <c r="O38" s="256">
        <v>4128</v>
      </c>
      <c r="P38" s="256">
        <v>3868</v>
      </c>
      <c r="Q38" s="236">
        <v>-6.2984496124031</v>
      </c>
    </row>
    <row r="39" spans="1:17" ht="12.75">
      <c r="A39" s="194" t="s">
        <v>154</v>
      </c>
      <c r="B39" s="177" t="s">
        <v>155</v>
      </c>
      <c r="C39" s="257">
        <v>30</v>
      </c>
      <c r="D39" s="196">
        <v>36</v>
      </c>
      <c r="E39" s="206">
        <v>20</v>
      </c>
      <c r="F39" s="257">
        <v>0</v>
      </c>
      <c r="G39" s="196">
        <v>0</v>
      </c>
      <c r="H39" s="206">
        <v>0</v>
      </c>
      <c r="I39" s="257">
        <v>0</v>
      </c>
      <c r="J39" s="196">
        <v>0</v>
      </c>
      <c r="K39" s="206">
        <v>0</v>
      </c>
      <c r="L39" s="257">
        <v>470</v>
      </c>
      <c r="M39" s="196">
        <v>463</v>
      </c>
      <c r="N39" s="206">
        <v>-1.4893616437911987</v>
      </c>
      <c r="O39" s="196">
        <v>500</v>
      </c>
      <c r="P39" s="196">
        <v>499</v>
      </c>
      <c r="Q39" s="197">
        <v>-0.20000000298023224</v>
      </c>
    </row>
    <row r="40" spans="1:17" ht="12.75">
      <c r="A40" s="194"/>
      <c r="B40" s="177" t="s">
        <v>154</v>
      </c>
      <c r="C40" s="257">
        <v>2533</v>
      </c>
      <c r="D40" s="196">
        <v>2610</v>
      </c>
      <c r="E40" s="206">
        <v>3.0398736000061035</v>
      </c>
      <c r="F40" s="257">
        <v>319</v>
      </c>
      <c r="G40" s="196">
        <v>235</v>
      </c>
      <c r="H40" s="206">
        <v>-26.33228874206543</v>
      </c>
      <c r="I40" s="257">
        <v>39</v>
      </c>
      <c r="J40" s="196">
        <v>68</v>
      </c>
      <c r="K40" s="206">
        <v>74.35897064208984</v>
      </c>
      <c r="L40" s="257">
        <v>95</v>
      </c>
      <c r="M40" s="196">
        <v>74</v>
      </c>
      <c r="N40" s="206">
        <v>-22.105262756347656</v>
      </c>
      <c r="O40" s="196">
        <v>2986</v>
      </c>
      <c r="P40" s="196">
        <v>2987</v>
      </c>
      <c r="Q40" s="197">
        <v>0.033489618450403214</v>
      </c>
    </row>
    <row r="41" spans="1:17" ht="12.75">
      <c r="A41" s="176"/>
      <c r="B41" s="198" t="s">
        <v>19</v>
      </c>
      <c r="C41" s="258">
        <v>2563</v>
      </c>
      <c r="D41" s="200">
        <v>2646</v>
      </c>
      <c r="E41" s="210">
        <v>3.238392508778775</v>
      </c>
      <c r="F41" s="268">
        <v>319</v>
      </c>
      <c r="G41" s="200">
        <v>235</v>
      </c>
      <c r="H41" s="210">
        <v>-26.3</v>
      </c>
      <c r="I41" s="258">
        <v>39</v>
      </c>
      <c r="J41" s="200">
        <v>68</v>
      </c>
      <c r="K41" s="210">
        <v>74.4</v>
      </c>
      <c r="L41" s="258">
        <v>565</v>
      </c>
      <c r="M41" s="200">
        <v>537</v>
      </c>
      <c r="N41" s="210">
        <v>-4.95575221238938</v>
      </c>
      <c r="O41" s="200">
        <v>3486</v>
      </c>
      <c r="P41" s="200">
        <v>3486</v>
      </c>
      <c r="Q41" s="201">
        <v>0</v>
      </c>
    </row>
    <row r="42" spans="1:17" ht="12.75">
      <c r="A42" s="234" t="s">
        <v>158</v>
      </c>
      <c r="B42" s="224" t="s">
        <v>158</v>
      </c>
      <c r="C42" s="259">
        <v>1477</v>
      </c>
      <c r="D42" s="255">
        <v>1448</v>
      </c>
      <c r="E42" s="227">
        <v>-1.9634393453598022</v>
      </c>
      <c r="F42" s="259">
        <v>569</v>
      </c>
      <c r="G42" s="255">
        <v>524</v>
      </c>
      <c r="H42" s="227">
        <v>-7.90861177444458</v>
      </c>
      <c r="I42" s="259">
        <v>0</v>
      </c>
      <c r="J42" s="255">
        <v>0</v>
      </c>
      <c r="K42" s="227">
        <v>0</v>
      </c>
      <c r="L42" s="259">
        <v>475</v>
      </c>
      <c r="M42" s="255">
        <v>592</v>
      </c>
      <c r="N42" s="227">
        <v>24.63157844543457</v>
      </c>
      <c r="O42" s="255">
        <v>2521</v>
      </c>
      <c r="P42" s="255">
        <v>2564</v>
      </c>
      <c r="Q42" s="235">
        <v>1.7056723833084106</v>
      </c>
    </row>
    <row r="43" spans="1:17" ht="12.75">
      <c r="A43" s="180"/>
      <c r="B43" s="228" t="s">
        <v>19</v>
      </c>
      <c r="C43" s="260">
        <v>1477</v>
      </c>
      <c r="D43" s="256">
        <v>1448</v>
      </c>
      <c r="E43" s="232">
        <v>-1.9634394041976981</v>
      </c>
      <c r="F43" s="261">
        <v>569</v>
      </c>
      <c r="G43" s="256">
        <v>524</v>
      </c>
      <c r="H43" s="232">
        <v>-7.9</v>
      </c>
      <c r="I43" s="260">
        <v>0</v>
      </c>
      <c r="J43" s="256">
        <v>0</v>
      </c>
      <c r="K43" s="233"/>
      <c r="L43" s="260">
        <v>475</v>
      </c>
      <c r="M43" s="256">
        <v>592</v>
      </c>
      <c r="N43" s="232">
        <v>24.63157894736842</v>
      </c>
      <c r="O43" s="256">
        <v>2521</v>
      </c>
      <c r="P43" s="256">
        <v>2564</v>
      </c>
      <c r="Q43" s="236">
        <v>1.705672352241174</v>
      </c>
    </row>
    <row r="44" spans="1:17" ht="12.75">
      <c r="A44" s="194" t="s">
        <v>160</v>
      </c>
      <c r="B44" s="177" t="s">
        <v>161</v>
      </c>
      <c r="C44" s="257">
        <v>1824</v>
      </c>
      <c r="D44" s="196">
        <v>1387</v>
      </c>
      <c r="E44" s="206">
        <v>-23.95833396911621</v>
      </c>
      <c r="F44" s="257">
        <v>376</v>
      </c>
      <c r="G44" s="196">
        <v>861</v>
      </c>
      <c r="H44" s="206">
        <v>128.98936462402344</v>
      </c>
      <c r="I44" s="257">
        <v>0</v>
      </c>
      <c r="J44" s="196">
        <v>0</v>
      </c>
      <c r="K44" s="206">
        <v>0</v>
      </c>
      <c r="L44" s="257">
        <v>23</v>
      </c>
      <c r="M44" s="196">
        <v>55</v>
      </c>
      <c r="N44" s="206">
        <v>139.13043212890625</v>
      </c>
      <c r="O44" s="196">
        <v>2223</v>
      </c>
      <c r="P44" s="196">
        <v>2303</v>
      </c>
      <c r="Q44" s="197">
        <v>3.598740339279175</v>
      </c>
    </row>
    <row r="45" spans="1:17" ht="12.75">
      <c r="A45" s="176"/>
      <c r="B45" s="198" t="s">
        <v>19</v>
      </c>
      <c r="C45" s="258">
        <v>1824</v>
      </c>
      <c r="D45" s="200">
        <v>1387</v>
      </c>
      <c r="E45" s="210">
        <v>-23.958333333333332</v>
      </c>
      <c r="F45" s="268">
        <v>376</v>
      </c>
      <c r="G45" s="200">
        <v>861</v>
      </c>
      <c r="H45" s="210">
        <v>129</v>
      </c>
      <c r="I45" s="258">
        <v>0</v>
      </c>
      <c r="J45" s="200">
        <v>0</v>
      </c>
      <c r="K45" s="209"/>
      <c r="L45" s="258">
        <v>23</v>
      </c>
      <c r="M45" s="200">
        <v>55</v>
      </c>
      <c r="N45" s="210">
        <v>139.1304347826087</v>
      </c>
      <c r="O45" s="200">
        <v>2223</v>
      </c>
      <c r="P45" s="200">
        <v>2303</v>
      </c>
      <c r="Q45" s="201">
        <v>3.598740440845704</v>
      </c>
    </row>
    <row r="46" spans="1:17" ht="12.75">
      <c r="A46" s="234" t="s">
        <v>163</v>
      </c>
      <c r="B46" s="224" t="s">
        <v>163</v>
      </c>
      <c r="C46" s="259">
        <v>1408</v>
      </c>
      <c r="D46" s="255">
        <v>1280</v>
      </c>
      <c r="E46" s="227">
        <v>-9.090909004211426</v>
      </c>
      <c r="F46" s="259">
        <v>520</v>
      </c>
      <c r="G46" s="255">
        <v>472</v>
      </c>
      <c r="H46" s="227">
        <v>-9.230769157409668</v>
      </c>
      <c r="I46" s="259">
        <v>0</v>
      </c>
      <c r="J46" s="255">
        <v>0</v>
      </c>
      <c r="K46" s="227">
        <v>0</v>
      </c>
      <c r="L46" s="259">
        <v>2</v>
      </c>
      <c r="M46" s="255">
        <v>16</v>
      </c>
      <c r="N46" s="227">
        <v>700</v>
      </c>
      <c r="O46" s="255">
        <v>1930</v>
      </c>
      <c r="P46" s="255">
        <v>1768</v>
      </c>
      <c r="Q46" s="235">
        <v>-8.393782615661621</v>
      </c>
    </row>
    <row r="47" spans="1:17" ht="12.75">
      <c r="A47" s="180"/>
      <c r="B47" s="228" t="s">
        <v>19</v>
      </c>
      <c r="C47" s="260">
        <v>1408</v>
      </c>
      <c r="D47" s="256">
        <v>1280</v>
      </c>
      <c r="E47" s="232">
        <v>-9.090909090909092</v>
      </c>
      <c r="F47" s="261">
        <v>520</v>
      </c>
      <c r="G47" s="256">
        <v>472</v>
      </c>
      <c r="H47" s="232">
        <v>-9.2</v>
      </c>
      <c r="I47" s="260">
        <v>0</v>
      </c>
      <c r="J47" s="256">
        <v>0</v>
      </c>
      <c r="K47" s="233"/>
      <c r="L47" s="260">
        <v>2</v>
      </c>
      <c r="M47" s="256">
        <v>16</v>
      </c>
      <c r="N47" s="232">
        <v>700</v>
      </c>
      <c r="O47" s="256">
        <v>1930</v>
      </c>
      <c r="P47" s="256">
        <v>1768</v>
      </c>
      <c r="Q47" s="236">
        <v>-8.393782383419689</v>
      </c>
    </row>
    <row r="48" spans="1:17" ht="12.75">
      <c r="A48" s="194" t="s">
        <v>165</v>
      </c>
      <c r="B48" s="177" t="s">
        <v>165</v>
      </c>
      <c r="C48" s="257">
        <v>1479</v>
      </c>
      <c r="D48" s="196">
        <v>1549</v>
      </c>
      <c r="E48" s="206">
        <v>4.7329277992248535</v>
      </c>
      <c r="F48" s="257">
        <v>1643</v>
      </c>
      <c r="G48" s="196">
        <v>1606</v>
      </c>
      <c r="H48" s="206">
        <v>-2.2519781589508057</v>
      </c>
      <c r="I48" s="257">
        <v>468</v>
      </c>
      <c r="J48" s="196">
        <v>570</v>
      </c>
      <c r="K48" s="206">
        <v>21.794872283935547</v>
      </c>
      <c r="L48" s="257">
        <v>869</v>
      </c>
      <c r="M48" s="196">
        <v>1805</v>
      </c>
      <c r="N48" s="206">
        <v>107.71001434326172</v>
      </c>
      <c r="O48" s="196">
        <v>4459</v>
      </c>
      <c r="P48" s="196">
        <v>5530</v>
      </c>
      <c r="Q48" s="197">
        <v>24.01883888244629</v>
      </c>
    </row>
    <row r="49" spans="1:17" ht="12.75">
      <c r="A49" s="176"/>
      <c r="B49" s="198" t="s">
        <v>19</v>
      </c>
      <c r="C49" s="258">
        <v>1479</v>
      </c>
      <c r="D49" s="200">
        <v>1549</v>
      </c>
      <c r="E49" s="210">
        <v>4.732927653820148</v>
      </c>
      <c r="F49" s="268">
        <v>1643</v>
      </c>
      <c r="G49" s="200">
        <v>1606</v>
      </c>
      <c r="H49" s="210">
        <v>-2.3</v>
      </c>
      <c r="I49" s="258">
        <v>468</v>
      </c>
      <c r="J49" s="200">
        <v>570</v>
      </c>
      <c r="K49" s="210">
        <v>21.8</v>
      </c>
      <c r="L49" s="258">
        <v>869</v>
      </c>
      <c r="M49" s="200">
        <v>1805</v>
      </c>
      <c r="N49" s="210">
        <v>107.71001150747986</v>
      </c>
      <c r="O49" s="200">
        <v>4459</v>
      </c>
      <c r="P49" s="200">
        <v>5530</v>
      </c>
      <c r="Q49" s="201">
        <v>24.01883830455259</v>
      </c>
    </row>
    <row r="50" spans="1:17" ht="12.75">
      <c r="A50" s="234" t="s">
        <v>167</v>
      </c>
      <c r="B50" s="224" t="s">
        <v>167</v>
      </c>
      <c r="C50" s="259">
        <v>4883</v>
      </c>
      <c r="D50" s="255">
        <v>4836</v>
      </c>
      <c r="E50" s="227">
        <v>-0.9625230431556702</v>
      </c>
      <c r="F50" s="259">
        <v>1119</v>
      </c>
      <c r="G50" s="255">
        <v>753</v>
      </c>
      <c r="H50" s="227">
        <v>-32.7077751159668</v>
      </c>
      <c r="I50" s="259">
        <v>0</v>
      </c>
      <c r="J50" s="255">
        <v>0</v>
      </c>
      <c r="K50" s="227">
        <v>0</v>
      </c>
      <c r="L50" s="259">
        <v>51</v>
      </c>
      <c r="M50" s="255">
        <v>54</v>
      </c>
      <c r="N50" s="227">
        <v>5.882352828979492</v>
      </c>
      <c r="O50" s="255">
        <v>6053</v>
      </c>
      <c r="P50" s="255">
        <v>5643</v>
      </c>
      <c r="Q50" s="235">
        <v>-6.773500919342041</v>
      </c>
    </row>
    <row r="51" spans="1:17" ht="12.75">
      <c r="A51" s="180"/>
      <c r="B51" s="228" t="s">
        <v>19</v>
      </c>
      <c r="C51" s="260">
        <v>4883</v>
      </c>
      <c r="D51" s="256">
        <v>4836</v>
      </c>
      <c r="E51" s="232">
        <v>-0.962523039115298</v>
      </c>
      <c r="F51" s="260">
        <v>1119</v>
      </c>
      <c r="G51" s="256">
        <v>753</v>
      </c>
      <c r="H51" s="232">
        <v>-32.707774798927616</v>
      </c>
      <c r="I51" s="260">
        <v>0</v>
      </c>
      <c r="J51" s="256">
        <v>0</v>
      </c>
      <c r="K51" s="233"/>
      <c r="L51" s="260">
        <v>51</v>
      </c>
      <c r="M51" s="256">
        <v>54</v>
      </c>
      <c r="N51" s="232">
        <v>5.882352941176471</v>
      </c>
      <c r="O51" s="256">
        <v>6053</v>
      </c>
      <c r="P51" s="256">
        <v>5643</v>
      </c>
      <c r="Q51" s="236">
        <v>-6.773500743433009</v>
      </c>
    </row>
    <row r="52" spans="1:17" ht="12.75">
      <c r="A52" s="269" t="s">
        <v>169</v>
      </c>
      <c r="B52" s="177" t="s">
        <v>171</v>
      </c>
      <c r="C52" s="257">
        <v>55</v>
      </c>
      <c r="D52" s="196">
        <v>149</v>
      </c>
      <c r="E52" s="206">
        <v>170.90908813476562</v>
      </c>
      <c r="F52" s="257">
        <v>9</v>
      </c>
      <c r="G52" s="196">
        <v>0</v>
      </c>
      <c r="H52" s="206">
        <v>-100</v>
      </c>
      <c r="I52" s="257">
        <v>0</v>
      </c>
      <c r="J52" s="196">
        <v>0</v>
      </c>
      <c r="K52" s="206">
        <v>0</v>
      </c>
      <c r="L52" s="257">
        <v>94</v>
      </c>
      <c r="M52" s="196">
        <v>114</v>
      </c>
      <c r="N52" s="206">
        <v>21.276596069335938</v>
      </c>
      <c r="O52" s="196">
        <v>158</v>
      </c>
      <c r="P52" s="196">
        <v>263</v>
      </c>
      <c r="Q52" s="197">
        <v>66.45569610595703</v>
      </c>
    </row>
    <row r="53" spans="1:17" ht="12.75">
      <c r="A53" s="194"/>
      <c r="B53" s="177" t="s">
        <v>325</v>
      </c>
      <c r="C53" s="257">
        <v>556</v>
      </c>
      <c r="D53" s="196">
        <v>0</v>
      </c>
      <c r="E53" s="206">
        <v>-100</v>
      </c>
      <c r="F53" s="257">
        <v>106</v>
      </c>
      <c r="G53" s="196">
        <v>0</v>
      </c>
      <c r="H53" s="206">
        <v>-100</v>
      </c>
      <c r="I53" s="257">
        <v>0</v>
      </c>
      <c r="J53" s="196">
        <v>0</v>
      </c>
      <c r="K53" s="206">
        <v>0</v>
      </c>
      <c r="L53" s="257">
        <v>335</v>
      </c>
      <c r="M53" s="196">
        <v>0</v>
      </c>
      <c r="N53" s="206">
        <v>-100</v>
      </c>
      <c r="O53" s="196">
        <v>997</v>
      </c>
      <c r="P53" s="196">
        <v>0</v>
      </c>
      <c r="Q53" s="197">
        <v>-100</v>
      </c>
    </row>
    <row r="54" spans="1:17" ht="12.75">
      <c r="A54" s="194"/>
      <c r="B54" s="177" t="s">
        <v>173</v>
      </c>
      <c r="C54" s="257">
        <v>0</v>
      </c>
      <c r="D54" s="196">
        <v>408</v>
      </c>
      <c r="E54" s="206">
        <v>0</v>
      </c>
      <c r="F54" s="257">
        <v>0</v>
      </c>
      <c r="G54" s="196">
        <v>18</v>
      </c>
      <c r="H54" s="206">
        <v>0</v>
      </c>
      <c r="I54" s="257">
        <v>0</v>
      </c>
      <c r="J54" s="196">
        <v>0</v>
      </c>
      <c r="K54" s="206">
        <v>0</v>
      </c>
      <c r="L54" s="257">
        <v>0</v>
      </c>
      <c r="M54" s="196">
        <v>162</v>
      </c>
      <c r="N54" s="206">
        <v>0</v>
      </c>
      <c r="O54" s="196">
        <v>0</v>
      </c>
      <c r="P54" s="196">
        <v>588</v>
      </c>
      <c r="Q54" s="197">
        <v>0</v>
      </c>
    </row>
    <row r="55" spans="1:17" ht="13.5" thickBot="1">
      <c r="A55" s="176"/>
      <c r="B55" s="198" t="s">
        <v>19</v>
      </c>
      <c r="C55" s="258">
        <v>611</v>
      </c>
      <c r="D55" s="200">
        <v>557</v>
      </c>
      <c r="E55" s="210">
        <v>-8.8379705400982</v>
      </c>
      <c r="F55" s="268">
        <v>115</v>
      </c>
      <c r="G55" s="200">
        <v>18</v>
      </c>
      <c r="H55" s="210">
        <v>-84.3</v>
      </c>
      <c r="I55" s="258">
        <v>0</v>
      </c>
      <c r="J55" s="200">
        <v>0</v>
      </c>
      <c r="K55" s="209"/>
      <c r="L55" s="258">
        <v>429</v>
      </c>
      <c r="M55" s="200">
        <v>276</v>
      </c>
      <c r="N55" s="210">
        <v>-35.66433566433567</v>
      </c>
      <c r="O55" s="200">
        <v>1155</v>
      </c>
      <c r="P55" s="200">
        <v>851</v>
      </c>
      <c r="Q55" s="201">
        <v>-26.32034632034632</v>
      </c>
    </row>
    <row r="56" spans="1:17" ht="13.5" thickBot="1">
      <c r="A56" s="66" t="s">
        <v>174</v>
      </c>
      <c r="B56" s="243"/>
      <c r="C56" s="262">
        <v>39981</v>
      </c>
      <c r="D56" s="253">
        <v>37891</v>
      </c>
      <c r="E56" s="246">
        <v>-5.227483054450865</v>
      </c>
      <c r="F56" s="262">
        <v>13061</v>
      </c>
      <c r="G56" s="253">
        <v>13024</v>
      </c>
      <c r="H56" s="246">
        <v>-0.28328611898017</v>
      </c>
      <c r="I56" s="262">
        <v>649</v>
      </c>
      <c r="J56" s="253">
        <v>774</v>
      </c>
      <c r="K56" s="246">
        <v>19.26040061633282</v>
      </c>
      <c r="L56" s="262">
        <v>4429</v>
      </c>
      <c r="M56" s="253">
        <v>5657</v>
      </c>
      <c r="N56" s="246">
        <v>27.726349062993904</v>
      </c>
      <c r="O56" s="253">
        <v>58120</v>
      </c>
      <c r="P56" s="253">
        <v>57346</v>
      </c>
      <c r="Q56" s="247">
        <v>-1.3317274604267033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75" bottom="0.75" header="0.3" footer="0.3"/>
  <pageSetup horizontalDpi="600" verticalDpi="6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34"/>
  <sheetViews>
    <sheetView zoomScale="90" zoomScaleNormal="90" zoomScalePageLayoutView="0" workbookViewId="0" topLeftCell="A1">
      <selection activeCell="C34" sqref="C34:Q34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4" ht="16.5" thickBot="1">
      <c r="A4" s="9" t="s">
        <v>175</v>
      </c>
    </row>
    <row r="5" spans="1:17" ht="27.75" customHeight="1" thickBot="1">
      <c r="A5" s="172"/>
      <c r="B5" s="173"/>
      <c r="C5" s="323" t="s">
        <v>327</v>
      </c>
      <c r="D5" s="326"/>
      <c r="E5" s="324"/>
      <c r="F5" s="326" t="s">
        <v>328</v>
      </c>
      <c r="G5" s="326"/>
      <c r="H5" s="326"/>
      <c r="I5" s="323" t="s">
        <v>329</v>
      </c>
      <c r="J5" s="326"/>
      <c r="K5" s="324"/>
      <c r="L5" s="326" t="s">
        <v>330</v>
      </c>
      <c r="M5" s="326"/>
      <c r="N5" s="326"/>
      <c r="O5" s="323" t="s">
        <v>19</v>
      </c>
      <c r="P5" s="326"/>
      <c r="Q5" s="325"/>
    </row>
    <row r="6" spans="1:17" ht="26.25" thickBot="1">
      <c r="A6" s="237" t="s">
        <v>69</v>
      </c>
      <c r="B6" s="238" t="s">
        <v>332</v>
      </c>
      <c r="C6" s="49">
        <v>2010</v>
      </c>
      <c r="D6" s="263">
        <v>2011</v>
      </c>
      <c r="E6" s="241" t="s">
        <v>34</v>
      </c>
      <c r="F6" s="263">
        <v>2010</v>
      </c>
      <c r="G6" s="263">
        <v>2011</v>
      </c>
      <c r="H6" s="240" t="s">
        <v>34</v>
      </c>
      <c r="I6" s="49">
        <v>2010</v>
      </c>
      <c r="J6" s="263">
        <v>2011</v>
      </c>
      <c r="K6" s="241" t="s">
        <v>34</v>
      </c>
      <c r="L6" s="263">
        <v>2010</v>
      </c>
      <c r="M6" s="263">
        <v>2011</v>
      </c>
      <c r="N6" s="240" t="s">
        <v>34</v>
      </c>
      <c r="O6" s="49">
        <v>2010</v>
      </c>
      <c r="P6" s="263">
        <v>2011</v>
      </c>
      <c r="Q6" s="242" t="s">
        <v>34</v>
      </c>
    </row>
    <row r="7" spans="1:17" ht="12.75">
      <c r="A7" s="194" t="s">
        <v>191</v>
      </c>
      <c r="B7" s="177" t="s">
        <v>192</v>
      </c>
      <c r="C7" s="257">
        <v>710</v>
      </c>
      <c r="D7" s="196">
        <v>519</v>
      </c>
      <c r="E7" s="206">
        <v>-26.901409149169922</v>
      </c>
      <c r="F7" s="196">
        <v>1281</v>
      </c>
      <c r="G7" s="196">
        <v>792</v>
      </c>
      <c r="H7" s="196">
        <v>-38.173301696777344</v>
      </c>
      <c r="I7" s="257">
        <v>0</v>
      </c>
      <c r="J7" s="196">
        <v>0</v>
      </c>
      <c r="K7" s="206">
        <v>0</v>
      </c>
      <c r="L7" s="196">
        <v>1874</v>
      </c>
      <c r="M7" s="196">
        <v>1856</v>
      </c>
      <c r="N7" s="196">
        <v>-0.9605122804641724</v>
      </c>
      <c r="O7" s="257">
        <v>3865</v>
      </c>
      <c r="P7" s="196">
        <v>3167</v>
      </c>
      <c r="Q7" s="197">
        <v>-18.05950927734375</v>
      </c>
    </row>
    <row r="8" spans="1:17" ht="12.75">
      <c r="A8" s="180"/>
      <c r="B8" s="228" t="s">
        <v>19</v>
      </c>
      <c r="C8" s="260">
        <v>710</v>
      </c>
      <c r="D8" s="256">
        <v>519</v>
      </c>
      <c r="E8" s="232">
        <v>-26.901408450704224</v>
      </c>
      <c r="F8" s="228">
        <v>1281</v>
      </c>
      <c r="G8" s="256">
        <v>792</v>
      </c>
      <c r="H8" s="256">
        <v>-38.2</v>
      </c>
      <c r="I8" s="260">
        <v>0</v>
      </c>
      <c r="J8" s="256">
        <v>0</v>
      </c>
      <c r="K8" s="233"/>
      <c r="L8" s="256">
        <v>1874</v>
      </c>
      <c r="M8" s="256">
        <v>1856</v>
      </c>
      <c r="N8" s="256">
        <v>-0.96051227321238</v>
      </c>
      <c r="O8" s="260">
        <v>3865</v>
      </c>
      <c r="P8" s="256">
        <v>3167</v>
      </c>
      <c r="Q8" s="236">
        <v>-18.059508408796894</v>
      </c>
    </row>
    <row r="9" spans="1:17" ht="12.75">
      <c r="A9" s="194" t="s">
        <v>211</v>
      </c>
      <c r="B9" s="177" t="s">
        <v>212</v>
      </c>
      <c r="C9" s="257">
        <v>146</v>
      </c>
      <c r="D9" s="196">
        <v>95</v>
      </c>
      <c r="E9" s="206">
        <v>-34.9315071105957</v>
      </c>
      <c r="F9" s="196">
        <v>0</v>
      </c>
      <c r="G9" s="196">
        <v>72</v>
      </c>
      <c r="H9" s="196">
        <v>0</v>
      </c>
      <c r="I9" s="257">
        <v>0</v>
      </c>
      <c r="J9" s="196">
        <v>0</v>
      </c>
      <c r="K9" s="206">
        <v>0</v>
      </c>
      <c r="L9" s="196">
        <v>0</v>
      </c>
      <c r="M9" s="196">
        <v>1</v>
      </c>
      <c r="N9" s="196">
        <v>0</v>
      </c>
      <c r="O9" s="257">
        <v>146</v>
      </c>
      <c r="P9" s="196">
        <v>168</v>
      </c>
      <c r="Q9" s="197">
        <v>15.068492889404297</v>
      </c>
    </row>
    <row r="10" spans="1:17" ht="12.75">
      <c r="A10" s="194"/>
      <c r="B10" s="177" t="s">
        <v>214</v>
      </c>
      <c r="C10" s="257">
        <v>280</v>
      </c>
      <c r="D10" s="196">
        <v>304</v>
      </c>
      <c r="E10" s="206">
        <v>8.571428298950195</v>
      </c>
      <c r="F10" s="196">
        <v>0</v>
      </c>
      <c r="G10" s="196">
        <v>0</v>
      </c>
      <c r="H10" s="196">
        <v>0</v>
      </c>
      <c r="I10" s="257">
        <v>0</v>
      </c>
      <c r="J10" s="196">
        <v>0</v>
      </c>
      <c r="K10" s="206">
        <v>0</v>
      </c>
      <c r="L10" s="196">
        <v>0</v>
      </c>
      <c r="M10" s="196">
        <v>0</v>
      </c>
      <c r="N10" s="196">
        <v>0</v>
      </c>
      <c r="O10" s="257">
        <v>280</v>
      </c>
      <c r="P10" s="196">
        <v>304</v>
      </c>
      <c r="Q10" s="197">
        <v>8.571428298950195</v>
      </c>
    </row>
    <row r="11" spans="1:17" ht="12.75">
      <c r="A11" s="194"/>
      <c r="B11" s="177" t="s">
        <v>216</v>
      </c>
      <c r="C11" s="257">
        <v>248</v>
      </c>
      <c r="D11" s="196">
        <v>226</v>
      </c>
      <c r="E11" s="206">
        <v>-8.870967864990234</v>
      </c>
      <c r="F11" s="196">
        <v>592</v>
      </c>
      <c r="G11" s="196">
        <v>434</v>
      </c>
      <c r="H11" s="196">
        <v>-26.689189910888672</v>
      </c>
      <c r="I11" s="257">
        <v>0</v>
      </c>
      <c r="J11" s="196">
        <v>0</v>
      </c>
      <c r="K11" s="206">
        <v>0</v>
      </c>
      <c r="L11" s="196">
        <v>264</v>
      </c>
      <c r="M11" s="196">
        <v>399</v>
      </c>
      <c r="N11" s="196">
        <v>51.1363639831543</v>
      </c>
      <c r="O11" s="257">
        <v>1104</v>
      </c>
      <c r="P11" s="196">
        <v>1059</v>
      </c>
      <c r="Q11" s="197">
        <v>-4.07608699798584</v>
      </c>
    </row>
    <row r="12" spans="1:17" ht="12.75">
      <c r="A12" s="194"/>
      <c r="B12" s="177" t="s">
        <v>218</v>
      </c>
      <c r="C12" s="257">
        <v>370</v>
      </c>
      <c r="D12" s="196">
        <v>358</v>
      </c>
      <c r="E12" s="206">
        <v>-3.2432432174682617</v>
      </c>
      <c r="F12" s="196">
        <v>546</v>
      </c>
      <c r="G12" s="196">
        <v>555</v>
      </c>
      <c r="H12" s="196">
        <v>1.6483516693115234</v>
      </c>
      <c r="I12" s="257">
        <v>93</v>
      </c>
      <c r="J12" s="196">
        <v>99</v>
      </c>
      <c r="K12" s="206">
        <v>6.451612949371338</v>
      </c>
      <c r="L12" s="196">
        <v>90</v>
      </c>
      <c r="M12" s="196">
        <v>81</v>
      </c>
      <c r="N12" s="196">
        <v>-10</v>
      </c>
      <c r="O12" s="257">
        <v>1099</v>
      </c>
      <c r="P12" s="196">
        <v>1093</v>
      </c>
      <c r="Q12" s="197">
        <v>-0.5459508895874023</v>
      </c>
    </row>
    <row r="13" spans="1:17" ht="12.75">
      <c r="A13" s="194"/>
      <c r="B13" s="177" t="s">
        <v>326</v>
      </c>
      <c r="C13" s="257">
        <v>42</v>
      </c>
      <c r="D13" s="196">
        <v>0</v>
      </c>
      <c r="E13" s="206">
        <v>-100</v>
      </c>
      <c r="F13" s="196">
        <v>0</v>
      </c>
      <c r="G13" s="196">
        <v>0</v>
      </c>
      <c r="H13" s="196">
        <v>0</v>
      </c>
      <c r="I13" s="257">
        <v>0</v>
      </c>
      <c r="J13" s="196">
        <v>0</v>
      </c>
      <c r="K13" s="206">
        <v>0</v>
      </c>
      <c r="L13" s="196">
        <v>0</v>
      </c>
      <c r="M13" s="196">
        <v>0</v>
      </c>
      <c r="N13" s="196">
        <v>0</v>
      </c>
      <c r="O13" s="257">
        <v>42</v>
      </c>
      <c r="P13" s="196">
        <v>0</v>
      </c>
      <c r="Q13" s="197">
        <v>-100</v>
      </c>
    </row>
    <row r="14" spans="1:17" ht="12.75">
      <c r="A14" s="194"/>
      <c r="B14" s="177" t="s">
        <v>220</v>
      </c>
      <c r="C14" s="257">
        <v>0</v>
      </c>
      <c r="D14" s="196">
        <v>0</v>
      </c>
      <c r="E14" s="206">
        <v>0</v>
      </c>
      <c r="F14" s="196">
        <v>1818</v>
      </c>
      <c r="G14" s="196">
        <v>1565</v>
      </c>
      <c r="H14" s="196">
        <v>-13.916391372680664</v>
      </c>
      <c r="I14" s="257">
        <v>0</v>
      </c>
      <c r="J14" s="196">
        <v>0</v>
      </c>
      <c r="K14" s="206">
        <v>0</v>
      </c>
      <c r="L14" s="196">
        <v>338</v>
      </c>
      <c r="M14" s="196">
        <v>478</v>
      </c>
      <c r="N14" s="196">
        <v>41.42012023925781</v>
      </c>
      <c r="O14" s="257">
        <v>2156</v>
      </c>
      <c r="P14" s="196">
        <v>2043</v>
      </c>
      <c r="Q14" s="197">
        <v>-5.241187572479248</v>
      </c>
    </row>
    <row r="15" spans="1:17" ht="25.5">
      <c r="A15" s="194"/>
      <c r="B15" s="191" t="s">
        <v>222</v>
      </c>
      <c r="C15" s="257">
        <v>291</v>
      </c>
      <c r="D15" s="196">
        <v>327</v>
      </c>
      <c r="E15" s="206">
        <v>12.371133804321289</v>
      </c>
      <c r="F15" s="196">
        <v>860</v>
      </c>
      <c r="G15" s="196">
        <v>920</v>
      </c>
      <c r="H15" s="196">
        <v>6.976744174957275</v>
      </c>
      <c r="I15" s="257">
        <v>114</v>
      </c>
      <c r="J15" s="196">
        <v>0</v>
      </c>
      <c r="K15" s="206">
        <v>-100</v>
      </c>
      <c r="L15" s="196">
        <v>351</v>
      </c>
      <c r="M15" s="196">
        <v>429</v>
      </c>
      <c r="N15" s="196">
        <v>22.22222137451172</v>
      </c>
      <c r="O15" s="257">
        <v>1616</v>
      </c>
      <c r="P15" s="196">
        <v>1676</v>
      </c>
      <c r="Q15" s="197">
        <v>3.7128713130950928</v>
      </c>
    </row>
    <row r="16" spans="1:17" ht="12.75">
      <c r="A16" s="194"/>
      <c r="B16" s="177" t="s">
        <v>224</v>
      </c>
      <c r="C16" s="257">
        <v>280</v>
      </c>
      <c r="D16" s="196">
        <v>96</v>
      </c>
      <c r="E16" s="206">
        <v>-65.71428680419922</v>
      </c>
      <c r="F16" s="196">
        <v>0</v>
      </c>
      <c r="G16" s="196">
        <v>0</v>
      </c>
      <c r="H16" s="196">
        <v>0</v>
      </c>
      <c r="I16" s="257">
        <v>0</v>
      </c>
      <c r="J16" s="196">
        <v>0</v>
      </c>
      <c r="K16" s="206">
        <v>0</v>
      </c>
      <c r="L16" s="196">
        <v>783</v>
      </c>
      <c r="M16" s="196">
        <v>1114</v>
      </c>
      <c r="N16" s="196">
        <v>42.27330780029297</v>
      </c>
      <c r="O16" s="257">
        <v>1063</v>
      </c>
      <c r="P16" s="196">
        <v>1210</v>
      </c>
      <c r="Q16" s="197">
        <v>13.828786849975586</v>
      </c>
    </row>
    <row r="17" spans="1:17" ht="12.75">
      <c r="A17" s="176"/>
      <c r="B17" s="198" t="s">
        <v>19</v>
      </c>
      <c r="C17" s="258">
        <f>SUM(C9:C16)</f>
        <v>1657</v>
      </c>
      <c r="D17" s="200">
        <f>SUM(D9:D16)</f>
        <v>1406</v>
      </c>
      <c r="E17" s="210">
        <v>-15.1</v>
      </c>
      <c r="F17" s="200">
        <f>SUM(F9:F16)</f>
        <v>3816</v>
      </c>
      <c r="G17" s="200">
        <f>SUM(G9:G16)</f>
        <v>3546</v>
      </c>
      <c r="H17" s="198">
        <v>-7.1</v>
      </c>
      <c r="I17" s="258">
        <f>SUM(I9:I16)</f>
        <v>207</v>
      </c>
      <c r="J17" s="200">
        <f>SUM(J9:J16)</f>
        <v>99</v>
      </c>
      <c r="K17" s="209">
        <v>-52.2</v>
      </c>
      <c r="L17" s="200">
        <f>SUM(L9:L16)</f>
        <v>1826</v>
      </c>
      <c r="M17" s="200">
        <f>SUM(M9:M16)</f>
        <v>2502</v>
      </c>
      <c r="N17" s="265">
        <v>37</v>
      </c>
      <c r="O17" s="258">
        <f>SUM(O9:O16)</f>
        <v>7506</v>
      </c>
      <c r="P17" s="200">
        <f>SUM(P9:P16)</f>
        <v>7553</v>
      </c>
      <c r="Q17" s="201">
        <v>0.6</v>
      </c>
    </row>
    <row r="18" spans="1:17" ht="12.75">
      <c r="A18" s="234" t="s">
        <v>176</v>
      </c>
      <c r="B18" s="224" t="s">
        <v>177</v>
      </c>
      <c r="C18" s="259">
        <v>0</v>
      </c>
      <c r="D18" s="255">
        <v>0</v>
      </c>
      <c r="E18" s="227">
        <v>0</v>
      </c>
      <c r="F18" s="255">
        <v>532</v>
      </c>
      <c r="G18" s="255">
        <v>357</v>
      </c>
      <c r="H18" s="255">
        <v>-32.894737243652344</v>
      </c>
      <c r="I18" s="259">
        <v>0</v>
      </c>
      <c r="J18" s="255">
        <v>180</v>
      </c>
      <c r="K18" s="227">
        <v>0</v>
      </c>
      <c r="L18" s="255">
        <v>160</v>
      </c>
      <c r="M18" s="255">
        <v>280</v>
      </c>
      <c r="N18" s="255">
        <v>75</v>
      </c>
      <c r="O18" s="259">
        <v>692</v>
      </c>
      <c r="P18" s="255">
        <v>817</v>
      </c>
      <c r="Q18" s="235">
        <v>18.063583374023438</v>
      </c>
    </row>
    <row r="19" spans="1:17" ht="12.75">
      <c r="A19" s="194"/>
      <c r="B19" s="177" t="s">
        <v>179</v>
      </c>
      <c r="C19" s="257">
        <v>0</v>
      </c>
      <c r="D19" s="196">
        <v>0</v>
      </c>
      <c r="E19" s="206">
        <v>0</v>
      </c>
      <c r="F19" s="196">
        <v>27</v>
      </c>
      <c r="G19" s="196">
        <v>18</v>
      </c>
      <c r="H19" s="196">
        <v>-33.33333206176758</v>
      </c>
      <c r="I19" s="257">
        <v>0</v>
      </c>
      <c r="J19" s="196">
        <v>0</v>
      </c>
      <c r="K19" s="206">
        <v>0</v>
      </c>
      <c r="L19" s="196">
        <v>0</v>
      </c>
      <c r="M19" s="196">
        <v>0</v>
      </c>
      <c r="N19" s="196">
        <v>0</v>
      </c>
      <c r="O19" s="257">
        <v>27</v>
      </c>
      <c r="P19" s="196">
        <v>18</v>
      </c>
      <c r="Q19" s="197">
        <v>-33.33333206176758</v>
      </c>
    </row>
    <row r="20" spans="1:17" ht="12.75">
      <c r="A20" s="194"/>
      <c r="B20" s="177" t="s">
        <v>181</v>
      </c>
      <c r="C20" s="257">
        <v>0</v>
      </c>
      <c r="D20" s="196">
        <v>0</v>
      </c>
      <c r="E20" s="206">
        <v>0</v>
      </c>
      <c r="F20" s="196">
        <v>0</v>
      </c>
      <c r="G20" s="196">
        <v>0</v>
      </c>
      <c r="H20" s="196">
        <v>0</v>
      </c>
      <c r="I20" s="257">
        <v>0</v>
      </c>
      <c r="J20" s="196">
        <v>0</v>
      </c>
      <c r="K20" s="206">
        <v>0</v>
      </c>
      <c r="L20" s="196">
        <v>424</v>
      </c>
      <c r="M20" s="196">
        <v>502</v>
      </c>
      <c r="N20" s="196">
        <v>18.39622688293457</v>
      </c>
      <c r="O20" s="257">
        <v>424</v>
      </c>
      <c r="P20" s="196">
        <v>502</v>
      </c>
      <c r="Q20" s="197">
        <v>18.39622688293457</v>
      </c>
    </row>
    <row r="21" spans="1:17" ht="12.75">
      <c r="A21" s="194"/>
      <c r="B21" s="177" t="s">
        <v>183</v>
      </c>
      <c r="C21" s="257">
        <v>27</v>
      </c>
      <c r="D21" s="196">
        <v>44</v>
      </c>
      <c r="E21" s="206">
        <v>62.96296310424805</v>
      </c>
      <c r="F21" s="196">
        <v>1212</v>
      </c>
      <c r="G21" s="196">
        <v>1329</v>
      </c>
      <c r="H21" s="196">
        <v>9.653465270996094</v>
      </c>
      <c r="I21" s="257">
        <v>116</v>
      </c>
      <c r="J21" s="196">
        <v>111</v>
      </c>
      <c r="K21" s="206">
        <v>-4.310344696044922</v>
      </c>
      <c r="L21" s="196">
        <v>243</v>
      </c>
      <c r="M21" s="196">
        <v>166</v>
      </c>
      <c r="N21" s="196">
        <v>-31.68724250793457</v>
      </c>
      <c r="O21" s="257">
        <v>1598</v>
      </c>
      <c r="P21" s="196">
        <v>1650</v>
      </c>
      <c r="Q21" s="197">
        <v>3.2540676593780518</v>
      </c>
    </row>
    <row r="22" spans="1:17" ht="12.75">
      <c r="A22" s="194"/>
      <c r="B22" s="177" t="s">
        <v>187</v>
      </c>
      <c r="C22" s="257">
        <v>0</v>
      </c>
      <c r="D22" s="196">
        <v>0</v>
      </c>
      <c r="E22" s="206">
        <v>0</v>
      </c>
      <c r="F22" s="196">
        <v>0</v>
      </c>
      <c r="G22" s="196">
        <v>0</v>
      </c>
      <c r="H22" s="196">
        <v>0</v>
      </c>
      <c r="I22" s="257">
        <v>0</v>
      </c>
      <c r="J22" s="196">
        <v>0</v>
      </c>
      <c r="K22" s="206">
        <v>0</v>
      </c>
      <c r="L22" s="196">
        <v>3</v>
      </c>
      <c r="M22" s="196">
        <v>4</v>
      </c>
      <c r="N22" s="196">
        <v>33.33333206176758</v>
      </c>
      <c r="O22" s="257">
        <v>3</v>
      </c>
      <c r="P22" s="196">
        <v>4</v>
      </c>
      <c r="Q22" s="197">
        <v>33.33333206176758</v>
      </c>
    </row>
    <row r="23" spans="1:17" ht="12.75">
      <c r="A23" s="194"/>
      <c r="B23" s="177" t="s">
        <v>189</v>
      </c>
      <c r="C23" s="257">
        <v>24</v>
      </c>
      <c r="D23" s="196">
        <v>48</v>
      </c>
      <c r="E23" s="206">
        <v>100</v>
      </c>
      <c r="F23" s="196">
        <v>144</v>
      </c>
      <c r="G23" s="196">
        <v>64</v>
      </c>
      <c r="H23" s="196">
        <v>-55.55555725097656</v>
      </c>
      <c r="I23" s="257">
        <v>0</v>
      </c>
      <c r="J23" s="196">
        <v>0</v>
      </c>
      <c r="K23" s="206">
        <v>0</v>
      </c>
      <c r="L23" s="196">
        <v>0</v>
      </c>
      <c r="M23" s="196">
        <v>0</v>
      </c>
      <c r="N23" s="196">
        <v>0</v>
      </c>
      <c r="O23" s="257">
        <v>168</v>
      </c>
      <c r="P23" s="196">
        <v>112</v>
      </c>
      <c r="Q23" s="197">
        <v>-33.33333206176758</v>
      </c>
    </row>
    <row r="24" spans="1:17" ht="12.75">
      <c r="A24" s="180"/>
      <c r="B24" s="228" t="s">
        <v>19</v>
      </c>
      <c r="C24" s="260">
        <v>51</v>
      </c>
      <c r="D24" s="256">
        <v>92</v>
      </c>
      <c r="E24" s="232">
        <v>80.3921568627451</v>
      </c>
      <c r="F24" s="228">
        <v>1915</v>
      </c>
      <c r="G24" s="256">
        <v>1768</v>
      </c>
      <c r="H24" s="256">
        <v>-7.7</v>
      </c>
      <c r="I24" s="260">
        <v>116</v>
      </c>
      <c r="J24" s="256">
        <v>291</v>
      </c>
      <c r="K24" s="232">
        <v>150.9</v>
      </c>
      <c r="L24" s="256">
        <v>830</v>
      </c>
      <c r="M24" s="256">
        <v>952</v>
      </c>
      <c r="N24" s="256">
        <v>14.698795180722891</v>
      </c>
      <c r="O24" s="260">
        <v>2912</v>
      </c>
      <c r="P24" s="256">
        <v>3103</v>
      </c>
      <c r="Q24" s="236">
        <v>6.559065934065934</v>
      </c>
    </row>
    <row r="25" spans="1:17" ht="25.5">
      <c r="A25" s="254" t="s">
        <v>196</v>
      </c>
      <c r="B25" s="224" t="s">
        <v>197</v>
      </c>
      <c r="C25" s="259">
        <v>602</v>
      </c>
      <c r="D25" s="255">
        <v>548</v>
      </c>
      <c r="E25" s="227">
        <v>-8.970099449157715</v>
      </c>
      <c r="F25" s="255">
        <v>512</v>
      </c>
      <c r="G25" s="255">
        <v>497</v>
      </c>
      <c r="H25" s="255">
        <v>-2.9296875</v>
      </c>
      <c r="I25" s="259">
        <v>0</v>
      </c>
      <c r="J25" s="255">
        <v>0</v>
      </c>
      <c r="K25" s="227">
        <v>0</v>
      </c>
      <c r="L25" s="255">
        <v>162</v>
      </c>
      <c r="M25" s="255">
        <v>73</v>
      </c>
      <c r="N25" s="255">
        <v>-54.938270568847656</v>
      </c>
      <c r="O25" s="259">
        <v>1276</v>
      </c>
      <c r="P25" s="255">
        <v>1118</v>
      </c>
      <c r="Q25" s="235">
        <v>-12.382445335388184</v>
      </c>
    </row>
    <row r="26" spans="1:17" ht="12.75">
      <c r="A26" s="194"/>
      <c r="B26" s="177" t="s">
        <v>199</v>
      </c>
      <c r="C26" s="257">
        <v>153</v>
      </c>
      <c r="D26" s="196">
        <v>75</v>
      </c>
      <c r="E26" s="206">
        <v>-50.98039245605469</v>
      </c>
      <c r="F26" s="196">
        <v>197</v>
      </c>
      <c r="G26" s="196">
        <v>295</v>
      </c>
      <c r="H26" s="196">
        <v>49.746192932128906</v>
      </c>
      <c r="I26" s="257">
        <v>0</v>
      </c>
      <c r="J26" s="196">
        <v>0</v>
      </c>
      <c r="K26" s="206">
        <v>0</v>
      </c>
      <c r="L26" s="196">
        <v>42</v>
      </c>
      <c r="M26" s="196">
        <v>0</v>
      </c>
      <c r="N26" s="196">
        <v>-100</v>
      </c>
      <c r="O26" s="257">
        <v>392</v>
      </c>
      <c r="P26" s="196">
        <v>370</v>
      </c>
      <c r="Q26" s="197">
        <v>-5.612245082855225</v>
      </c>
    </row>
    <row r="27" spans="1:17" ht="12.75">
      <c r="A27" s="194"/>
      <c r="B27" s="177" t="s">
        <v>201</v>
      </c>
      <c r="C27" s="257">
        <v>75</v>
      </c>
      <c r="D27" s="196">
        <v>78</v>
      </c>
      <c r="E27" s="206">
        <v>4</v>
      </c>
      <c r="F27" s="196">
        <v>153</v>
      </c>
      <c r="G27" s="196">
        <v>143</v>
      </c>
      <c r="H27" s="196">
        <v>-6.535947799682617</v>
      </c>
      <c r="I27" s="257">
        <v>0</v>
      </c>
      <c r="J27" s="196">
        <v>0</v>
      </c>
      <c r="K27" s="206">
        <v>0</v>
      </c>
      <c r="L27" s="196">
        <v>64</v>
      </c>
      <c r="M27" s="196">
        <v>132</v>
      </c>
      <c r="N27" s="196">
        <v>106.25</v>
      </c>
      <c r="O27" s="257">
        <v>292</v>
      </c>
      <c r="P27" s="196">
        <v>353</v>
      </c>
      <c r="Q27" s="197">
        <v>20.890411376953125</v>
      </c>
    </row>
    <row r="28" spans="1:17" ht="12.75">
      <c r="A28" s="194"/>
      <c r="B28" s="177" t="s">
        <v>203</v>
      </c>
      <c r="C28" s="257">
        <v>261</v>
      </c>
      <c r="D28" s="196">
        <v>181</v>
      </c>
      <c r="E28" s="206">
        <v>-30.65134048461914</v>
      </c>
      <c r="F28" s="196">
        <v>45</v>
      </c>
      <c r="G28" s="196">
        <v>59</v>
      </c>
      <c r="H28" s="196">
        <v>31.11111068725586</v>
      </c>
      <c r="I28" s="257">
        <v>0</v>
      </c>
      <c r="J28" s="196">
        <v>0</v>
      </c>
      <c r="K28" s="206">
        <v>0</v>
      </c>
      <c r="L28" s="196">
        <v>53</v>
      </c>
      <c r="M28" s="196">
        <v>41</v>
      </c>
      <c r="N28" s="196">
        <v>-22.641510009765625</v>
      </c>
      <c r="O28" s="257">
        <v>359</v>
      </c>
      <c r="P28" s="196">
        <v>281</v>
      </c>
      <c r="Q28" s="197">
        <v>-21.727020263671875</v>
      </c>
    </row>
    <row r="29" spans="1:17" ht="12.75">
      <c r="A29" s="194"/>
      <c r="B29" s="177" t="s">
        <v>205</v>
      </c>
      <c r="C29" s="257">
        <v>0</v>
      </c>
      <c r="D29" s="196">
        <v>0</v>
      </c>
      <c r="E29" s="206">
        <v>0</v>
      </c>
      <c r="F29" s="196">
        <v>0</v>
      </c>
      <c r="G29" s="196">
        <v>0</v>
      </c>
      <c r="H29" s="196">
        <v>0</v>
      </c>
      <c r="I29" s="257">
        <v>144</v>
      </c>
      <c r="J29" s="196">
        <v>117</v>
      </c>
      <c r="K29" s="206">
        <v>-18.75</v>
      </c>
      <c r="L29" s="196">
        <v>21</v>
      </c>
      <c r="M29" s="196">
        <v>39</v>
      </c>
      <c r="N29" s="196">
        <v>85.71428680419922</v>
      </c>
      <c r="O29" s="257">
        <v>165</v>
      </c>
      <c r="P29" s="196">
        <v>156</v>
      </c>
      <c r="Q29" s="197">
        <v>-5.454545497894287</v>
      </c>
    </row>
    <row r="30" spans="1:17" ht="12.75">
      <c r="A30" s="180"/>
      <c r="B30" s="228" t="s">
        <v>19</v>
      </c>
      <c r="C30" s="260">
        <v>1091</v>
      </c>
      <c r="D30" s="256">
        <v>882</v>
      </c>
      <c r="E30" s="232">
        <v>-19.156736938588452</v>
      </c>
      <c r="F30" s="228">
        <v>907</v>
      </c>
      <c r="G30" s="256">
        <v>994</v>
      </c>
      <c r="H30" s="256">
        <v>9.6</v>
      </c>
      <c r="I30" s="260">
        <v>144</v>
      </c>
      <c r="J30" s="256">
        <v>117</v>
      </c>
      <c r="K30" s="232">
        <v>-18.8</v>
      </c>
      <c r="L30" s="256">
        <v>342</v>
      </c>
      <c r="M30" s="256">
        <v>285</v>
      </c>
      <c r="N30" s="256">
        <v>-16.666666666666668</v>
      </c>
      <c r="O30" s="260">
        <v>2484</v>
      </c>
      <c r="P30" s="256">
        <v>2278</v>
      </c>
      <c r="Q30" s="236">
        <v>-8.293075684380032</v>
      </c>
    </row>
    <row r="31" spans="1:17" ht="12.75">
      <c r="A31" s="194" t="s">
        <v>207</v>
      </c>
      <c r="B31" s="177" t="s">
        <v>23</v>
      </c>
      <c r="C31" s="257">
        <v>0</v>
      </c>
      <c r="D31" s="196">
        <v>0</v>
      </c>
      <c r="E31" s="206">
        <v>0</v>
      </c>
      <c r="F31" s="196">
        <v>236</v>
      </c>
      <c r="G31" s="196">
        <v>218</v>
      </c>
      <c r="H31" s="196">
        <v>-7.6271185874938965</v>
      </c>
      <c r="I31" s="257">
        <v>0</v>
      </c>
      <c r="J31" s="196">
        <v>0</v>
      </c>
      <c r="K31" s="206">
        <v>0</v>
      </c>
      <c r="L31" s="196">
        <v>174</v>
      </c>
      <c r="M31" s="196">
        <v>181</v>
      </c>
      <c r="N31" s="196">
        <v>4.022988319396973</v>
      </c>
      <c r="O31" s="257">
        <v>410</v>
      </c>
      <c r="P31" s="196">
        <v>399</v>
      </c>
      <c r="Q31" s="197">
        <v>-2.682926893234253</v>
      </c>
    </row>
    <row r="32" spans="1:17" ht="12.75">
      <c r="A32" s="194"/>
      <c r="B32" s="177" t="s">
        <v>209</v>
      </c>
      <c r="C32" s="257">
        <v>15</v>
      </c>
      <c r="D32" s="196">
        <v>17</v>
      </c>
      <c r="E32" s="206">
        <v>13.333333015441895</v>
      </c>
      <c r="F32" s="196">
        <v>0</v>
      </c>
      <c r="G32" s="196">
        <v>0</v>
      </c>
      <c r="H32" s="196">
        <v>0</v>
      </c>
      <c r="I32" s="257">
        <v>0</v>
      </c>
      <c r="J32" s="196">
        <v>0</v>
      </c>
      <c r="K32" s="206">
        <v>0</v>
      </c>
      <c r="L32" s="196">
        <v>0</v>
      </c>
      <c r="M32" s="196">
        <v>0</v>
      </c>
      <c r="N32" s="196">
        <v>0</v>
      </c>
      <c r="O32" s="257">
        <v>15</v>
      </c>
      <c r="P32" s="196">
        <v>17</v>
      </c>
      <c r="Q32" s="197">
        <v>13.333333015441895</v>
      </c>
    </row>
    <row r="33" spans="1:17" ht="13.5" thickBot="1">
      <c r="A33" s="176"/>
      <c r="B33" s="198" t="s">
        <v>19</v>
      </c>
      <c r="C33" s="258">
        <v>15</v>
      </c>
      <c r="D33" s="200">
        <v>17</v>
      </c>
      <c r="E33" s="210">
        <v>13.333333333333334</v>
      </c>
      <c r="F33" s="200">
        <v>236</v>
      </c>
      <c r="G33" s="200">
        <v>218</v>
      </c>
      <c r="H33" s="200">
        <v>-7.627118644067797</v>
      </c>
      <c r="I33" s="258">
        <v>0</v>
      </c>
      <c r="J33" s="200">
        <v>0</v>
      </c>
      <c r="K33" s="209"/>
      <c r="L33" s="200">
        <v>174</v>
      </c>
      <c r="M33" s="200">
        <v>181</v>
      </c>
      <c r="N33" s="200">
        <v>4.022988505747127</v>
      </c>
      <c r="O33" s="258">
        <v>425</v>
      </c>
      <c r="P33" s="200">
        <v>416</v>
      </c>
      <c r="Q33" s="201">
        <v>-2.1176470588235294</v>
      </c>
    </row>
    <row r="34" spans="1:17" ht="13.5" thickBot="1">
      <c r="A34" s="66" t="s">
        <v>226</v>
      </c>
      <c r="B34" s="243"/>
      <c r="C34" s="262">
        <f>6349-2825</f>
        <v>3524</v>
      </c>
      <c r="D34" s="253">
        <v>2916</v>
      </c>
      <c r="E34" s="246">
        <v>-17.3</v>
      </c>
      <c r="F34" s="253">
        <v>8155</v>
      </c>
      <c r="G34" s="253">
        <v>7318</v>
      </c>
      <c r="H34" s="253">
        <v>-10.26364193746168</v>
      </c>
      <c r="I34" s="262">
        <v>467</v>
      </c>
      <c r="J34" s="253">
        <v>507</v>
      </c>
      <c r="K34" s="246">
        <v>8.565310492505354</v>
      </c>
      <c r="L34" s="253">
        <f>5703-657</f>
        <v>5046</v>
      </c>
      <c r="M34" s="253">
        <v>5776</v>
      </c>
      <c r="N34" s="253">
        <v>14.5</v>
      </c>
      <c r="O34" s="262">
        <f>20674-3482</f>
        <v>17192</v>
      </c>
      <c r="P34" s="253">
        <v>16517</v>
      </c>
      <c r="Q34" s="247">
        <v>-3.9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75" bottom="0.75" header="0.3" footer="0.3"/>
  <pageSetup horizontalDpi="600" verticalDpi="600" orientation="landscape" scale="65" r:id="rId1"/>
  <ignoredErrors>
    <ignoredError sqref="C17:D17 F17:G17 I17:J17 L17:M17 O17:P17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2:Q33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4" ht="16.5" thickBot="1">
      <c r="A4" s="9" t="s">
        <v>227</v>
      </c>
    </row>
    <row r="5" spans="1:17" ht="27.75" customHeight="1" thickBot="1">
      <c r="A5" s="172"/>
      <c r="B5" s="173"/>
      <c r="C5" s="323" t="s">
        <v>327</v>
      </c>
      <c r="D5" s="326"/>
      <c r="E5" s="324"/>
      <c r="F5" s="326" t="s">
        <v>328</v>
      </c>
      <c r="G5" s="326"/>
      <c r="H5" s="326"/>
      <c r="I5" s="323" t="s">
        <v>329</v>
      </c>
      <c r="J5" s="326"/>
      <c r="K5" s="324"/>
      <c r="L5" s="326" t="s">
        <v>330</v>
      </c>
      <c r="M5" s="326"/>
      <c r="N5" s="326"/>
      <c r="O5" s="323" t="s">
        <v>19</v>
      </c>
      <c r="P5" s="326"/>
      <c r="Q5" s="325"/>
    </row>
    <row r="6" spans="1:17" ht="26.25" thickBot="1">
      <c r="A6" s="237" t="s">
        <v>69</v>
      </c>
      <c r="B6" s="238" t="s">
        <v>332</v>
      </c>
      <c r="C6" s="49">
        <v>2010</v>
      </c>
      <c r="D6" s="263">
        <v>2011</v>
      </c>
      <c r="E6" s="241" t="s">
        <v>34</v>
      </c>
      <c r="F6" s="263">
        <v>2010</v>
      </c>
      <c r="G6" s="263">
        <v>2011</v>
      </c>
      <c r="H6" s="240" t="s">
        <v>34</v>
      </c>
      <c r="I6" s="49">
        <v>2010</v>
      </c>
      <c r="J6" s="263">
        <v>2011</v>
      </c>
      <c r="K6" s="241" t="s">
        <v>34</v>
      </c>
      <c r="L6" s="263">
        <v>2010</v>
      </c>
      <c r="M6" s="263">
        <v>2011</v>
      </c>
      <c r="N6" s="240" t="s">
        <v>34</v>
      </c>
      <c r="O6" s="49">
        <v>2010</v>
      </c>
      <c r="P6" s="263">
        <v>2011</v>
      </c>
      <c r="Q6" s="242" t="s">
        <v>34</v>
      </c>
    </row>
    <row r="7" spans="1:17" ht="25.5">
      <c r="A7" s="251" t="s">
        <v>228</v>
      </c>
      <c r="B7" s="177" t="s">
        <v>229</v>
      </c>
      <c r="C7" s="257">
        <v>52</v>
      </c>
      <c r="D7" s="196">
        <v>22</v>
      </c>
      <c r="E7" s="206">
        <v>-57.69230651855469</v>
      </c>
      <c r="F7" s="196">
        <v>177</v>
      </c>
      <c r="G7" s="196">
        <v>231</v>
      </c>
      <c r="H7" s="196">
        <v>30.508474349975586</v>
      </c>
      <c r="I7" s="257">
        <v>0</v>
      </c>
      <c r="J7" s="196">
        <v>0</v>
      </c>
      <c r="K7" s="206">
        <v>0</v>
      </c>
      <c r="L7" s="196">
        <v>142</v>
      </c>
      <c r="M7" s="196">
        <v>92</v>
      </c>
      <c r="N7" s="196">
        <v>-35.21126937866211</v>
      </c>
      <c r="O7" s="257">
        <v>371</v>
      </c>
      <c r="P7" s="196">
        <v>345</v>
      </c>
      <c r="Q7" s="197">
        <v>-7.008086204528809</v>
      </c>
    </row>
    <row r="8" spans="1:17" ht="12.75">
      <c r="A8" s="194"/>
      <c r="B8" s="177" t="s">
        <v>231</v>
      </c>
      <c r="C8" s="257">
        <v>318</v>
      </c>
      <c r="D8" s="196">
        <v>422</v>
      </c>
      <c r="E8" s="206">
        <v>32.704402923583984</v>
      </c>
      <c r="F8" s="196">
        <v>226</v>
      </c>
      <c r="G8" s="196">
        <v>249</v>
      </c>
      <c r="H8" s="196">
        <v>10.17699146270752</v>
      </c>
      <c r="I8" s="257">
        <v>0</v>
      </c>
      <c r="J8" s="196">
        <v>0</v>
      </c>
      <c r="K8" s="206">
        <v>0</v>
      </c>
      <c r="L8" s="196">
        <v>45</v>
      </c>
      <c r="M8" s="196">
        <v>75</v>
      </c>
      <c r="N8" s="196">
        <v>66.66666412353516</v>
      </c>
      <c r="O8" s="257">
        <v>589</v>
      </c>
      <c r="P8" s="196">
        <v>746</v>
      </c>
      <c r="Q8" s="197">
        <v>26.65534782409668</v>
      </c>
    </row>
    <row r="9" spans="1:17" ht="12.75">
      <c r="A9" s="194"/>
      <c r="B9" s="177" t="s">
        <v>233</v>
      </c>
      <c r="C9" s="257">
        <v>408</v>
      </c>
      <c r="D9" s="196">
        <v>476</v>
      </c>
      <c r="E9" s="206">
        <v>16.66666603088379</v>
      </c>
      <c r="F9" s="196">
        <v>264</v>
      </c>
      <c r="G9" s="196">
        <v>279</v>
      </c>
      <c r="H9" s="196">
        <v>5.681818008422852</v>
      </c>
      <c r="I9" s="257">
        <v>0</v>
      </c>
      <c r="J9" s="196">
        <v>0</v>
      </c>
      <c r="K9" s="206">
        <v>0</v>
      </c>
      <c r="L9" s="196">
        <v>1</v>
      </c>
      <c r="M9" s="196">
        <v>7</v>
      </c>
      <c r="N9" s="196">
        <v>600</v>
      </c>
      <c r="O9" s="257">
        <v>673</v>
      </c>
      <c r="P9" s="196">
        <v>762</v>
      </c>
      <c r="Q9" s="197">
        <v>13.22436809539795</v>
      </c>
    </row>
    <row r="10" spans="1:17" ht="12.75">
      <c r="A10" s="176"/>
      <c r="B10" s="198" t="s">
        <v>19</v>
      </c>
      <c r="C10" s="258">
        <v>778</v>
      </c>
      <c r="D10" s="200">
        <v>920</v>
      </c>
      <c r="E10" s="210">
        <v>18.251928020565554</v>
      </c>
      <c r="F10" s="198">
        <v>667</v>
      </c>
      <c r="G10" s="200">
        <v>759</v>
      </c>
      <c r="H10" s="200">
        <v>13.8</v>
      </c>
      <c r="I10" s="258">
        <v>0</v>
      </c>
      <c r="J10" s="200">
        <v>0</v>
      </c>
      <c r="K10" s="209"/>
      <c r="L10" s="200">
        <v>188</v>
      </c>
      <c r="M10" s="200">
        <v>174</v>
      </c>
      <c r="N10" s="200">
        <v>-7.446808510638298</v>
      </c>
      <c r="O10" s="258">
        <v>1633</v>
      </c>
      <c r="P10" s="200">
        <v>1853</v>
      </c>
      <c r="Q10" s="201">
        <v>13.472137170851195</v>
      </c>
    </row>
    <row r="11" spans="1:17" ht="25.5">
      <c r="A11" s="254" t="s">
        <v>235</v>
      </c>
      <c r="B11" s="224" t="s">
        <v>236</v>
      </c>
      <c r="C11" s="259">
        <v>511</v>
      </c>
      <c r="D11" s="255">
        <v>454</v>
      </c>
      <c r="E11" s="227">
        <v>-11.1545991897583</v>
      </c>
      <c r="F11" s="255">
        <v>385</v>
      </c>
      <c r="G11" s="255">
        <v>489</v>
      </c>
      <c r="H11" s="255">
        <v>27.01298713684082</v>
      </c>
      <c r="I11" s="259">
        <v>0</v>
      </c>
      <c r="J11" s="255">
        <v>0</v>
      </c>
      <c r="K11" s="227">
        <v>0</v>
      </c>
      <c r="L11" s="255">
        <v>43</v>
      </c>
      <c r="M11" s="255">
        <v>35</v>
      </c>
      <c r="N11" s="255">
        <v>-18.604650497436523</v>
      </c>
      <c r="O11" s="259">
        <v>939</v>
      </c>
      <c r="P11" s="255">
        <v>978</v>
      </c>
      <c r="Q11" s="235">
        <v>4.153354644775391</v>
      </c>
    </row>
    <row r="12" spans="1:17" ht="12.75">
      <c r="A12" s="274"/>
      <c r="B12" s="270" t="s">
        <v>233</v>
      </c>
      <c r="C12" s="271">
        <v>381</v>
      </c>
      <c r="D12" s="272">
        <v>395</v>
      </c>
      <c r="E12" s="273">
        <v>3.6745407581329346</v>
      </c>
      <c r="F12" s="272">
        <v>112</v>
      </c>
      <c r="G12" s="272">
        <v>0</v>
      </c>
      <c r="H12" s="272">
        <v>-100</v>
      </c>
      <c r="I12" s="271">
        <v>0</v>
      </c>
      <c r="J12" s="272">
        <v>0</v>
      </c>
      <c r="K12" s="273">
        <v>0</v>
      </c>
      <c r="L12" s="272">
        <v>12</v>
      </c>
      <c r="M12" s="272">
        <v>6</v>
      </c>
      <c r="N12" s="272">
        <v>-50</v>
      </c>
      <c r="O12" s="271">
        <v>505</v>
      </c>
      <c r="P12" s="272">
        <v>401</v>
      </c>
      <c r="Q12" s="275">
        <v>-20.594058990478516</v>
      </c>
    </row>
    <row r="13" spans="1:17" ht="12.75">
      <c r="A13" s="194"/>
      <c r="B13" s="177" t="s">
        <v>238</v>
      </c>
      <c r="C13" s="257">
        <v>0</v>
      </c>
      <c r="D13" s="196">
        <v>0</v>
      </c>
      <c r="E13" s="206">
        <v>0</v>
      </c>
      <c r="F13" s="196">
        <v>76</v>
      </c>
      <c r="G13" s="196">
        <v>72</v>
      </c>
      <c r="H13" s="196">
        <v>-5.263157844543457</v>
      </c>
      <c r="I13" s="257">
        <v>0</v>
      </c>
      <c r="J13" s="196">
        <v>0</v>
      </c>
      <c r="K13" s="206">
        <v>0</v>
      </c>
      <c r="L13" s="196">
        <v>0</v>
      </c>
      <c r="M13" s="196">
        <v>0</v>
      </c>
      <c r="N13" s="196">
        <v>0</v>
      </c>
      <c r="O13" s="257">
        <v>76</v>
      </c>
      <c r="P13" s="196">
        <v>72</v>
      </c>
      <c r="Q13" s="197">
        <v>-5.263157844543457</v>
      </c>
    </row>
    <row r="14" spans="1:17" ht="12.75">
      <c r="A14" s="176"/>
      <c r="B14" s="198" t="s">
        <v>19</v>
      </c>
      <c r="C14" s="258">
        <v>892</v>
      </c>
      <c r="D14" s="200">
        <v>849</v>
      </c>
      <c r="E14" s="210">
        <v>-4.820627802690583</v>
      </c>
      <c r="F14" s="198">
        <v>573</v>
      </c>
      <c r="G14" s="200">
        <v>561</v>
      </c>
      <c r="H14" s="200">
        <v>-2.1</v>
      </c>
      <c r="I14" s="258">
        <v>0</v>
      </c>
      <c r="J14" s="200">
        <v>0</v>
      </c>
      <c r="K14" s="209"/>
      <c r="L14" s="200">
        <v>55</v>
      </c>
      <c r="M14" s="200">
        <v>41</v>
      </c>
      <c r="N14" s="200">
        <v>-25.454545454545453</v>
      </c>
      <c r="O14" s="258">
        <v>1520</v>
      </c>
      <c r="P14" s="200">
        <v>1451</v>
      </c>
      <c r="Q14" s="201">
        <v>-4.5394736842105265</v>
      </c>
    </row>
    <row r="15" spans="1:17" ht="12.75">
      <c r="A15" s="234" t="s">
        <v>240</v>
      </c>
      <c r="B15" s="224" t="s">
        <v>233</v>
      </c>
      <c r="C15" s="259">
        <v>130</v>
      </c>
      <c r="D15" s="255">
        <v>222</v>
      </c>
      <c r="E15" s="227">
        <v>70.76923370361328</v>
      </c>
      <c r="F15" s="255">
        <v>0</v>
      </c>
      <c r="G15" s="255">
        <v>0</v>
      </c>
      <c r="H15" s="255">
        <v>0</v>
      </c>
      <c r="I15" s="259">
        <v>0</v>
      </c>
      <c r="J15" s="255">
        <v>0</v>
      </c>
      <c r="K15" s="227">
        <v>0</v>
      </c>
      <c r="L15" s="255">
        <v>0</v>
      </c>
      <c r="M15" s="255">
        <v>0</v>
      </c>
      <c r="N15" s="255">
        <v>0</v>
      </c>
      <c r="O15" s="259">
        <v>130</v>
      </c>
      <c r="P15" s="255">
        <v>222</v>
      </c>
      <c r="Q15" s="235">
        <v>70.76923370361328</v>
      </c>
    </row>
    <row r="16" spans="1:17" ht="12.75">
      <c r="A16" s="180"/>
      <c r="B16" s="228" t="s">
        <v>19</v>
      </c>
      <c r="C16" s="260">
        <v>130</v>
      </c>
      <c r="D16" s="256">
        <v>222</v>
      </c>
      <c r="E16" s="232">
        <v>70.76923076923077</v>
      </c>
      <c r="F16" s="228">
        <v>0</v>
      </c>
      <c r="G16" s="256">
        <v>0</v>
      </c>
      <c r="H16" s="228"/>
      <c r="I16" s="260">
        <v>0</v>
      </c>
      <c r="J16" s="256">
        <v>0</v>
      </c>
      <c r="K16" s="233"/>
      <c r="L16" s="256">
        <v>0</v>
      </c>
      <c r="M16" s="256">
        <v>0</v>
      </c>
      <c r="N16" s="228"/>
      <c r="O16" s="260">
        <v>130</v>
      </c>
      <c r="P16" s="256">
        <v>222</v>
      </c>
      <c r="Q16" s="236">
        <v>70.76923076923077</v>
      </c>
    </row>
    <row r="17" spans="1:17" ht="25.5">
      <c r="A17" s="251" t="s">
        <v>241</v>
      </c>
      <c r="B17" s="177" t="s">
        <v>241</v>
      </c>
      <c r="C17" s="257">
        <v>1079</v>
      </c>
      <c r="D17" s="196">
        <v>964</v>
      </c>
      <c r="E17" s="206">
        <v>-10.6580171585083</v>
      </c>
      <c r="F17" s="196">
        <v>1644</v>
      </c>
      <c r="G17" s="196">
        <v>1684</v>
      </c>
      <c r="H17" s="196">
        <v>2.4330899715423584</v>
      </c>
      <c r="I17" s="257">
        <v>0</v>
      </c>
      <c r="J17" s="196">
        <v>0</v>
      </c>
      <c r="K17" s="206">
        <v>0</v>
      </c>
      <c r="L17" s="196">
        <v>273</v>
      </c>
      <c r="M17" s="196">
        <v>260</v>
      </c>
      <c r="N17" s="196">
        <v>-4.761904716491699</v>
      </c>
      <c r="O17" s="257">
        <v>2996</v>
      </c>
      <c r="P17" s="196">
        <v>2908</v>
      </c>
      <c r="Q17" s="197">
        <v>-2.9372496604919434</v>
      </c>
    </row>
    <row r="18" spans="1:17" ht="12.75">
      <c r="A18" s="194"/>
      <c r="B18" s="177" t="s">
        <v>233</v>
      </c>
      <c r="C18" s="257">
        <v>102</v>
      </c>
      <c r="D18" s="196">
        <v>114</v>
      </c>
      <c r="E18" s="206">
        <v>11.764705657958984</v>
      </c>
      <c r="F18" s="196">
        <v>8</v>
      </c>
      <c r="G18" s="196">
        <v>0</v>
      </c>
      <c r="H18" s="196">
        <v>-100</v>
      </c>
      <c r="I18" s="257">
        <v>0</v>
      </c>
      <c r="J18" s="196">
        <v>0</v>
      </c>
      <c r="K18" s="206">
        <v>0</v>
      </c>
      <c r="L18" s="196">
        <v>14</v>
      </c>
      <c r="M18" s="196">
        <v>1</v>
      </c>
      <c r="N18" s="196">
        <v>-92.85713958740234</v>
      </c>
      <c r="O18" s="257">
        <v>124</v>
      </c>
      <c r="P18" s="196">
        <v>115</v>
      </c>
      <c r="Q18" s="197">
        <v>-7.2580647468566895</v>
      </c>
    </row>
    <row r="19" spans="1:17" ht="12.75">
      <c r="A19" s="176"/>
      <c r="B19" s="198" t="s">
        <v>19</v>
      </c>
      <c r="C19" s="258">
        <v>1181</v>
      </c>
      <c r="D19" s="200">
        <v>1078</v>
      </c>
      <c r="E19" s="210">
        <v>-8.721422523285352</v>
      </c>
      <c r="F19" s="198">
        <v>1652</v>
      </c>
      <c r="G19" s="200">
        <v>1684</v>
      </c>
      <c r="H19" s="200">
        <v>1.9</v>
      </c>
      <c r="I19" s="258">
        <v>0</v>
      </c>
      <c r="J19" s="200">
        <v>0</v>
      </c>
      <c r="K19" s="209"/>
      <c r="L19" s="200">
        <v>287</v>
      </c>
      <c r="M19" s="200">
        <v>261</v>
      </c>
      <c r="N19" s="200">
        <v>-9.059233449477352</v>
      </c>
      <c r="O19" s="258">
        <v>3120</v>
      </c>
      <c r="P19" s="200">
        <v>3023</v>
      </c>
      <c r="Q19" s="201">
        <v>-3.108974358974359</v>
      </c>
    </row>
    <row r="20" spans="1:17" ht="12.75">
      <c r="A20" s="234" t="s">
        <v>243</v>
      </c>
      <c r="B20" s="224" t="s">
        <v>244</v>
      </c>
      <c r="C20" s="259">
        <v>0</v>
      </c>
      <c r="D20" s="255">
        <v>0</v>
      </c>
      <c r="E20" s="227">
        <v>0</v>
      </c>
      <c r="F20" s="255">
        <v>244</v>
      </c>
      <c r="G20" s="255">
        <v>228</v>
      </c>
      <c r="H20" s="255">
        <v>-6.557376861572266</v>
      </c>
      <c r="I20" s="259">
        <v>54</v>
      </c>
      <c r="J20" s="255">
        <v>71</v>
      </c>
      <c r="K20" s="227">
        <v>31.481481552124023</v>
      </c>
      <c r="L20" s="255">
        <v>64</v>
      </c>
      <c r="M20" s="255">
        <v>48</v>
      </c>
      <c r="N20" s="255">
        <v>-25</v>
      </c>
      <c r="O20" s="259">
        <v>362</v>
      </c>
      <c r="P20" s="255">
        <v>347</v>
      </c>
      <c r="Q20" s="235">
        <v>-4.143646240234375</v>
      </c>
    </row>
    <row r="21" spans="1:17" ht="12.75">
      <c r="A21" s="194"/>
      <c r="B21" s="177" t="s">
        <v>233</v>
      </c>
      <c r="C21" s="257">
        <v>0</v>
      </c>
      <c r="D21" s="196">
        <v>0</v>
      </c>
      <c r="E21" s="206">
        <v>0</v>
      </c>
      <c r="F21" s="196">
        <v>129</v>
      </c>
      <c r="G21" s="196">
        <v>171</v>
      </c>
      <c r="H21" s="196">
        <v>32.55813980102539</v>
      </c>
      <c r="I21" s="257">
        <v>0</v>
      </c>
      <c r="J21" s="196">
        <v>0</v>
      </c>
      <c r="K21" s="206">
        <v>0</v>
      </c>
      <c r="L21" s="196">
        <v>1</v>
      </c>
      <c r="M21" s="196">
        <v>0</v>
      </c>
      <c r="N21" s="196">
        <v>-100</v>
      </c>
      <c r="O21" s="257">
        <v>130</v>
      </c>
      <c r="P21" s="196">
        <v>171</v>
      </c>
      <c r="Q21" s="197">
        <v>31.538461685180664</v>
      </c>
    </row>
    <row r="22" spans="1:17" ht="12.75">
      <c r="A22" s="194"/>
      <c r="B22" s="177" t="s">
        <v>246</v>
      </c>
      <c r="C22" s="257">
        <v>0</v>
      </c>
      <c r="D22" s="196">
        <v>0</v>
      </c>
      <c r="E22" s="206">
        <v>0</v>
      </c>
      <c r="F22" s="196">
        <v>82</v>
      </c>
      <c r="G22" s="196">
        <v>45</v>
      </c>
      <c r="H22" s="196">
        <v>-45.121952056884766</v>
      </c>
      <c r="I22" s="257">
        <v>0</v>
      </c>
      <c r="J22" s="196">
        <v>0</v>
      </c>
      <c r="K22" s="206">
        <v>0</v>
      </c>
      <c r="L22" s="196">
        <v>29</v>
      </c>
      <c r="M22" s="196">
        <v>53</v>
      </c>
      <c r="N22" s="196">
        <v>82.75862121582031</v>
      </c>
      <c r="O22" s="257">
        <v>111</v>
      </c>
      <c r="P22" s="196">
        <v>98</v>
      </c>
      <c r="Q22" s="197">
        <v>-11.711711883544922</v>
      </c>
    </row>
    <row r="23" spans="1:17" ht="12.75">
      <c r="A23" s="194"/>
      <c r="B23" s="177" t="s">
        <v>248</v>
      </c>
      <c r="C23" s="257">
        <v>0</v>
      </c>
      <c r="D23" s="196">
        <v>0</v>
      </c>
      <c r="E23" s="206">
        <v>0</v>
      </c>
      <c r="F23" s="196">
        <v>140</v>
      </c>
      <c r="G23" s="196">
        <v>88</v>
      </c>
      <c r="H23" s="196">
        <v>-37.14285659790039</v>
      </c>
      <c r="I23" s="257">
        <v>0</v>
      </c>
      <c r="J23" s="196">
        <v>0</v>
      </c>
      <c r="K23" s="206">
        <v>0</v>
      </c>
      <c r="L23" s="196">
        <v>0</v>
      </c>
      <c r="M23" s="196">
        <v>52</v>
      </c>
      <c r="N23" s="196">
        <v>0</v>
      </c>
      <c r="O23" s="257">
        <v>140</v>
      </c>
      <c r="P23" s="196">
        <v>140</v>
      </c>
      <c r="Q23" s="197">
        <v>0</v>
      </c>
    </row>
    <row r="24" spans="1:17" ht="12.75">
      <c r="A24" s="194"/>
      <c r="B24" s="177" t="s">
        <v>250</v>
      </c>
      <c r="C24" s="257">
        <v>0</v>
      </c>
      <c r="D24" s="196">
        <v>0</v>
      </c>
      <c r="E24" s="206">
        <v>0</v>
      </c>
      <c r="F24" s="196">
        <v>193</v>
      </c>
      <c r="G24" s="196">
        <v>190</v>
      </c>
      <c r="H24" s="196">
        <v>-1.5544041395187378</v>
      </c>
      <c r="I24" s="257">
        <v>0</v>
      </c>
      <c r="J24" s="196">
        <v>0</v>
      </c>
      <c r="K24" s="206">
        <v>0</v>
      </c>
      <c r="L24" s="196">
        <v>70</v>
      </c>
      <c r="M24" s="196">
        <v>92</v>
      </c>
      <c r="N24" s="196">
        <v>31.428571701049805</v>
      </c>
      <c r="O24" s="257">
        <v>263</v>
      </c>
      <c r="P24" s="196">
        <v>282</v>
      </c>
      <c r="Q24" s="197">
        <v>7.224334716796875</v>
      </c>
    </row>
    <row r="25" spans="1:17" ht="12.75">
      <c r="A25" s="180"/>
      <c r="B25" s="228" t="s">
        <v>19</v>
      </c>
      <c r="C25" s="260">
        <v>0</v>
      </c>
      <c r="D25" s="256">
        <v>0</v>
      </c>
      <c r="E25" s="233"/>
      <c r="F25" s="228">
        <v>788</v>
      </c>
      <c r="G25" s="256">
        <v>722</v>
      </c>
      <c r="H25" s="256">
        <v>-8.4</v>
      </c>
      <c r="I25" s="260">
        <v>54</v>
      </c>
      <c r="J25" s="256">
        <v>71</v>
      </c>
      <c r="K25" s="232">
        <v>31.5</v>
      </c>
      <c r="L25" s="256">
        <v>164</v>
      </c>
      <c r="M25" s="256">
        <v>245</v>
      </c>
      <c r="N25" s="256">
        <v>49.390243902439025</v>
      </c>
      <c r="O25" s="260">
        <v>1006</v>
      </c>
      <c r="P25" s="256">
        <v>1038</v>
      </c>
      <c r="Q25" s="236">
        <v>3.1809145129224654</v>
      </c>
    </row>
    <row r="26" spans="1:17" ht="25.5">
      <c r="A26" s="251" t="s">
        <v>252</v>
      </c>
      <c r="B26" s="177" t="s">
        <v>233</v>
      </c>
      <c r="C26" s="257">
        <v>120</v>
      </c>
      <c r="D26" s="196">
        <v>0</v>
      </c>
      <c r="E26" s="206">
        <v>-100</v>
      </c>
      <c r="F26" s="196">
        <v>0</v>
      </c>
      <c r="G26" s="196">
        <v>0</v>
      </c>
      <c r="H26" s="196">
        <v>0</v>
      </c>
      <c r="I26" s="257">
        <v>0</v>
      </c>
      <c r="J26" s="196">
        <v>0</v>
      </c>
      <c r="K26" s="206">
        <v>0</v>
      </c>
      <c r="L26" s="196">
        <v>0</v>
      </c>
      <c r="M26" s="196">
        <v>0</v>
      </c>
      <c r="N26" s="196">
        <v>0</v>
      </c>
      <c r="O26" s="257">
        <v>120</v>
      </c>
      <c r="P26" s="196">
        <v>0</v>
      </c>
      <c r="Q26" s="197">
        <v>-100</v>
      </c>
    </row>
    <row r="27" spans="1:17" ht="12.75">
      <c r="A27" s="194"/>
      <c r="B27" s="177" t="s">
        <v>252</v>
      </c>
      <c r="C27" s="257">
        <v>0</v>
      </c>
      <c r="D27" s="196">
        <v>104</v>
      </c>
      <c r="E27" s="206">
        <v>0</v>
      </c>
      <c r="F27" s="196">
        <v>388</v>
      </c>
      <c r="G27" s="196">
        <v>156</v>
      </c>
      <c r="H27" s="196">
        <v>-59.79381561279297</v>
      </c>
      <c r="I27" s="257">
        <v>0</v>
      </c>
      <c r="J27" s="196">
        <v>0</v>
      </c>
      <c r="K27" s="206">
        <v>0</v>
      </c>
      <c r="L27" s="196">
        <v>26</v>
      </c>
      <c r="M27" s="196">
        <v>30</v>
      </c>
      <c r="N27" s="196">
        <v>15.384614944458008</v>
      </c>
      <c r="O27" s="257">
        <v>414</v>
      </c>
      <c r="P27" s="196">
        <v>290</v>
      </c>
      <c r="Q27" s="197">
        <v>-29.951690673828125</v>
      </c>
    </row>
    <row r="28" spans="1:17" ht="12.75">
      <c r="A28" s="176"/>
      <c r="B28" s="198" t="s">
        <v>19</v>
      </c>
      <c r="C28" s="258">
        <v>120</v>
      </c>
      <c r="D28" s="200">
        <v>104</v>
      </c>
      <c r="E28" s="210">
        <v>-13.333333333333334</v>
      </c>
      <c r="F28" s="198">
        <v>388</v>
      </c>
      <c r="G28" s="200">
        <v>156</v>
      </c>
      <c r="H28" s="200">
        <v>-59.8</v>
      </c>
      <c r="I28" s="258">
        <v>0</v>
      </c>
      <c r="J28" s="200">
        <v>0</v>
      </c>
      <c r="K28" s="209"/>
      <c r="L28" s="200">
        <v>26</v>
      </c>
      <c r="M28" s="200">
        <v>30</v>
      </c>
      <c r="N28" s="200">
        <v>15.384615384615385</v>
      </c>
      <c r="O28" s="258">
        <v>534</v>
      </c>
      <c r="P28" s="200">
        <v>290</v>
      </c>
      <c r="Q28" s="201">
        <v>-45.69288389513109</v>
      </c>
    </row>
    <row r="29" spans="1:17" ht="12.75">
      <c r="A29" s="234" t="s">
        <v>254</v>
      </c>
      <c r="B29" s="224" t="s">
        <v>255</v>
      </c>
      <c r="C29" s="259">
        <v>0</v>
      </c>
      <c r="D29" s="255">
        <v>0</v>
      </c>
      <c r="E29" s="227">
        <v>0</v>
      </c>
      <c r="F29" s="255">
        <v>4</v>
      </c>
      <c r="G29" s="255">
        <v>0</v>
      </c>
      <c r="H29" s="255">
        <v>-100</v>
      </c>
      <c r="I29" s="259">
        <v>0</v>
      </c>
      <c r="J29" s="255">
        <v>0</v>
      </c>
      <c r="K29" s="227">
        <v>0</v>
      </c>
      <c r="L29" s="255">
        <v>6</v>
      </c>
      <c r="M29" s="255">
        <v>5</v>
      </c>
      <c r="N29" s="255">
        <v>-16.66666603088379</v>
      </c>
      <c r="O29" s="259">
        <v>10</v>
      </c>
      <c r="P29" s="255">
        <v>5</v>
      </c>
      <c r="Q29" s="235">
        <v>-50</v>
      </c>
    </row>
    <row r="30" spans="1:17" ht="12.75">
      <c r="A30" s="194"/>
      <c r="B30" s="177" t="s">
        <v>233</v>
      </c>
      <c r="C30" s="257">
        <v>748</v>
      </c>
      <c r="D30" s="196">
        <v>643</v>
      </c>
      <c r="E30" s="206">
        <v>-14.037433624267578</v>
      </c>
      <c r="F30" s="196">
        <v>40</v>
      </c>
      <c r="G30" s="196">
        <v>88</v>
      </c>
      <c r="H30" s="196">
        <v>120</v>
      </c>
      <c r="I30" s="257">
        <v>0</v>
      </c>
      <c r="J30" s="196">
        <v>0</v>
      </c>
      <c r="K30" s="206">
        <v>0</v>
      </c>
      <c r="L30" s="196">
        <v>7</v>
      </c>
      <c r="M30" s="196">
        <v>0</v>
      </c>
      <c r="N30" s="196">
        <v>-100</v>
      </c>
      <c r="O30" s="257">
        <v>795</v>
      </c>
      <c r="P30" s="196">
        <v>731</v>
      </c>
      <c r="Q30" s="197">
        <v>-8.050314903259277</v>
      </c>
    </row>
    <row r="31" spans="1:17" ht="12.75">
      <c r="A31" s="194"/>
      <c r="B31" s="177" t="s">
        <v>254</v>
      </c>
      <c r="C31" s="257">
        <v>360</v>
      </c>
      <c r="D31" s="196">
        <v>565</v>
      </c>
      <c r="E31" s="206">
        <v>56.94444274902344</v>
      </c>
      <c r="F31" s="196">
        <v>762</v>
      </c>
      <c r="G31" s="196">
        <v>911</v>
      </c>
      <c r="H31" s="196">
        <v>19.55380630493164</v>
      </c>
      <c r="I31" s="257">
        <v>0</v>
      </c>
      <c r="J31" s="196">
        <v>0</v>
      </c>
      <c r="K31" s="206">
        <v>0</v>
      </c>
      <c r="L31" s="196">
        <v>74</v>
      </c>
      <c r="M31" s="196">
        <v>99</v>
      </c>
      <c r="N31" s="196">
        <v>33.783782958984375</v>
      </c>
      <c r="O31" s="257">
        <v>1196</v>
      </c>
      <c r="P31" s="196">
        <v>1575</v>
      </c>
      <c r="Q31" s="197">
        <v>31.688962936401367</v>
      </c>
    </row>
    <row r="32" spans="1:17" ht="13.5" thickBot="1">
      <c r="A32" s="176"/>
      <c r="B32" s="198" t="s">
        <v>19</v>
      </c>
      <c r="C32" s="258">
        <v>1108</v>
      </c>
      <c r="D32" s="200">
        <v>1208</v>
      </c>
      <c r="E32" s="210">
        <v>9.025270758122744</v>
      </c>
      <c r="F32" s="200">
        <v>806</v>
      </c>
      <c r="G32" s="200">
        <v>999</v>
      </c>
      <c r="H32" s="200">
        <v>23.945409429280396</v>
      </c>
      <c r="I32" s="258">
        <v>0</v>
      </c>
      <c r="J32" s="200">
        <v>0</v>
      </c>
      <c r="K32" s="209"/>
      <c r="L32" s="200">
        <v>87</v>
      </c>
      <c r="M32" s="200">
        <v>104</v>
      </c>
      <c r="N32" s="200">
        <v>19.54022988505747</v>
      </c>
      <c r="O32" s="258">
        <v>2001</v>
      </c>
      <c r="P32" s="200">
        <v>2311</v>
      </c>
      <c r="Q32" s="201">
        <v>15.492253873063468</v>
      </c>
    </row>
    <row r="33" spans="1:17" ht="13.5" thickBot="1">
      <c r="A33" s="66" t="s">
        <v>258</v>
      </c>
      <c r="B33" s="243"/>
      <c r="C33" s="262">
        <v>4209</v>
      </c>
      <c r="D33" s="253">
        <v>4381</v>
      </c>
      <c r="E33" s="246">
        <v>4.08648134948919</v>
      </c>
      <c r="F33" s="253">
        <v>4874</v>
      </c>
      <c r="G33" s="253">
        <v>4881</v>
      </c>
      <c r="H33" s="253">
        <v>0.1436192039392696</v>
      </c>
      <c r="I33" s="262">
        <v>54</v>
      </c>
      <c r="J33" s="253">
        <v>71</v>
      </c>
      <c r="K33" s="246">
        <v>31.48148148148148</v>
      </c>
      <c r="L33" s="253">
        <v>807</v>
      </c>
      <c r="M33" s="253">
        <v>855</v>
      </c>
      <c r="N33" s="253">
        <v>5.947955390334572</v>
      </c>
      <c r="O33" s="262">
        <v>9944</v>
      </c>
      <c r="P33" s="253">
        <v>10188</v>
      </c>
      <c r="Q33" s="247">
        <v>2.4537409493161704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75" bottom="0.75" header="0.3" footer="0.3"/>
  <pageSetup horizontalDpi="600" verticalDpi="600" orientation="landscape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33"/>
  <sheetViews>
    <sheetView zoomScale="90" zoomScaleNormal="90" zoomScalePageLayoutView="0" workbookViewId="0" topLeftCell="A1">
      <selection activeCell="C9" sqref="C9:Q9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4" ht="16.5" thickBot="1">
      <c r="A4" s="9" t="s">
        <v>66</v>
      </c>
    </row>
    <row r="5" spans="1:17" ht="27.75" customHeight="1" thickBot="1">
      <c r="A5" s="172"/>
      <c r="B5" s="173"/>
      <c r="C5" s="323" t="s">
        <v>327</v>
      </c>
      <c r="D5" s="326"/>
      <c r="E5" s="324"/>
      <c r="F5" s="326" t="s">
        <v>328</v>
      </c>
      <c r="G5" s="326"/>
      <c r="H5" s="326"/>
      <c r="I5" s="323" t="s">
        <v>329</v>
      </c>
      <c r="J5" s="326"/>
      <c r="K5" s="324"/>
      <c r="L5" s="326" t="s">
        <v>330</v>
      </c>
      <c r="M5" s="326"/>
      <c r="N5" s="326"/>
      <c r="O5" s="323" t="s">
        <v>19</v>
      </c>
      <c r="P5" s="326"/>
      <c r="Q5" s="325"/>
    </row>
    <row r="6" spans="1:17" ht="26.25" thickBot="1">
      <c r="A6" s="237" t="s">
        <v>69</v>
      </c>
      <c r="B6" s="238" t="s">
        <v>332</v>
      </c>
      <c r="C6" s="49">
        <v>2010</v>
      </c>
      <c r="D6" s="263">
        <v>2011</v>
      </c>
      <c r="E6" s="241" t="s">
        <v>34</v>
      </c>
      <c r="F6" s="263">
        <v>2010</v>
      </c>
      <c r="G6" s="263">
        <v>2011</v>
      </c>
      <c r="H6" s="240" t="s">
        <v>34</v>
      </c>
      <c r="I6" s="49">
        <v>2010</v>
      </c>
      <c r="J6" s="263">
        <v>2011</v>
      </c>
      <c r="K6" s="241" t="s">
        <v>34</v>
      </c>
      <c r="L6" s="263">
        <v>2010</v>
      </c>
      <c r="M6" s="263">
        <v>2011</v>
      </c>
      <c r="N6" s="240" t="s">
        <v>34</v>
      </c>
      <c r="O6" s="49">
        <v>2010</v>
      </c>
      <c r="P6" s="263">
        <v>2011</v>
      </c>
      <c r="Q6" s="242" t="s">
        <v>34</v>
      </c>
    </row>
    <row r="7" spans="1:17" ht="12.75">
      <c r="A7" s="194" t="s">
        <v>20</v>
      </c>
      <c r="B7" s="177" t="s">
        <v>73</v>
      </c>
      <c r="C7" s="257">
        <v>2825</v>
      </c>
      <c r="D7" s="196">
        <v>3622</v>
      </c>
      <c r="E7" s="206">
        <v>28.2</v>
      </c>
      <c r="F7" s="196">
        <v>0</v>
      </c>
      <c r="G7" s="196">
        <v>28</v>
      </c>
      <c r="H7" s="196">
        <v>0</v>
      </c>
      <c r="I7" s="257">
        <v>0</v>
      </c>
      <c r="J7" s="196">
        <v>0</v>
      </c>
      <c r="K7" s="206">
        <v>0</v>
      </c>
      <c r="L7" s="196">
        <v>657</v>
      </c>
      <c r="M7" s="196">
        <v>769</v>
      </c>
      <c r="N7" s="196">
        <v>17</v>
      </c>
      <c r="O7" s="257">
        <v>3482</v>
      </c>
      <c r="P7" s="196">
        <v>4419</v>
      </c>
      <c r="Q7" s="197">
        <v>26.9</v>
      </c>
    </row>
    <row r="8" spans="1:17" ht="13.5" thickBot="1">
      <c r="A8" s="189"/>
      <c r="B8" s="198" t="s">
        <v>19</v>
      </c>
      <c r="C8" s="258">
        <v>2825</v>
      </c>
      <c r="D8" s="200">
        <v>3622</v>
      </c>
      <c r="E8" s="209">
        <v>28.2</v>
      </c>
      <c r="F8" s="200">
        <v>0</v>
      </c>
      <c r="G8" s="200">
        <v>28</v>
      </c>
      <c r="H8" s="279" t="s">
        <v>35</v>
      </c>
      <c r="I8" s="258">
        <v>0</v>
      </c>
      <c r="J8" s="200">
        <v>0</v>
      </c>
      <c r="K8" s="276" t="s">
        <v>35</v>
      </c>
      <c r="L8" s="200">
        <v>657</v>
      </c>
      <c r="M8" s="200">
        <v>769</v>
      </c>
      <c r="N8" s="265">
        <v>17</v>
      </c>
      <c r="O8" s="258">
        <v>3482</v>
      </c>
      <c r="P8" s="200">
        <v>4419</v>
      </c>
      <c r="Q8" s="252">
        <v>26.9</v>
      </c>
    </row>
    <row r="9" spans="1:17" ht="13.5" thickBot="1">
      <c r="A9" s="66" t="s">
        <v>75</v>
      </c>
      <c r="B9" s="243"/>
      <c r="C9" s="262">
        <v>2825</v>
      </c>
      <c r="D9" s="253">
        <v>3622</v>
      </c>
      <c r="E9" s="137">
        <v>28.2</v>
      </c>
      <c r="F9" s="253">
        <v>0</v>
      </c>
      <c r="G9" s="253">
        <v>28</v>
      </c>
      <c r="H9" s="280" t="s">
        <v>35</v>
      </c>
      <c r="I9" s="262">
        <v>0</v>
      </c>
      <c r="J9" s="253">
        <v>0</v>
      </c>
      <c r="K9" s="277" t="s">
        <v>35</v>
      </c>
      <c r="L9" s="253">
        <v>657</v>
      </c>
      <c r="M9" s="253">
        <v>769</v>
      </c>
      <c r="N9" s="278">
        <v>17</v>
      </c>
      <c r="O9" s="262">
        <v>3485</v>
      </c>
      <c r="P9" s="253">
        <v>4419</v>
      </c>
      <c r="Q9" s="70">
        <v>26.9</v>
      </c>
    </row>
    <row r="12" ht="16.5" thickBot="1">
      <c r="A12" s="9" t="s">
        <v>259</v>
      </c>
    </row>
    <row r="13" spans="1:17" ht="13.5" thickBot="1">
      <c r="A13" s="172"/>
      <c r="B13" s="173"/>
      <c r="C13" s="323" t="s">
        <v>327</v>
      </c>
      <c r="D13" s="326"/>
      <c r="E13" s="324"/>
      <c r="F13" s="326" t="s">
        <v>328</v>
      </c>
      <c r="G13" s="326"/>
      <c r="H13" s="326"/>
      <c r="I13" s="323" t="s">
        <v>329</v>
      </c>
      <c r="J13" s="326"/>
      <c r="K13" s="324"/>
      <c r="L13" s="326" t="s">
        <v>330</v>
      </c>
      <c r="M13" s="326"/>
      <c r="N13" s="326"/>
      <c r="O13" s="323" t="s">
        <v>19</v>
      </c>
      <c r="P13" s="326"/>
      <c r="Q13" s="325"/>
    </row>
    <row r="14" spans="1:17" ht="26.25" thickBot="1">
      <c r="A14" s="237" t="s">
        <v>69</v>
      </c>
      <c r="B14" s="238" t="s">
        <v>332</v>
      </c>
      <c r="C14" s="49">
        <v>2010</v>
      </c>
      <c r="D14" s="263">
        <v>2011</v>
      </c>
      <c r="E14" s="241" t="s">
        <v>34</v>
      </c>
      <c r="F14" s="263">
        <v>2010</v>
      </c>
      <c r="G14" s="263">
        <v>2011</v>
      </c>
      <c r="H14" s="240" t="s">
        <v>34</v>
      </c>
      <c r="I14" s="49">
        <v>2010</v>
      </c>
      <c r="J14" s="263">
        <v>2011</v>
      </c>
      <c r="K14" s="241" t="s">
        <v>34</v>
      </c>
      <c r="L14" s="263">
        <v>2010</v>
      </c>
      <c r="M14" s="263">
        <v>2011</v>
      </c>
      <c r="N14" s="240" t="s">
        <v>34</v>
      </c>
      <c r="O14" s="49">
        <v>2010</v>
      </c>
      <c r="P14" s="263">
        <v>2011</v>
      </c>
      <c r="Q14" s="242" t="s">
        <v>34</v>
      </c>
    </row>
    <row r="15" spans="1:17" ht="25.5">
      <c r="A15" s="251" t="s">
        <v>260</v>
      </c>
      <c r="B15" s="177" t="s">
        <v>261</v>
      </c>
      <c r="C15" s="257">
        <v>4719</v>
      </c>
      <c r="D15" s="196">
        <v>4908</v>
      </c>
      <c r="E15" s="206">
        <v>4.0050859451293945</v>
      </c>
      <c r="F15" s="196">
        <v>1484</v>
      </c>
      <c r="G15" s="196">
        <v>1583</v>
      </c>
      <c r="H15" s="196">
        <v>6.671159267425537</v>
      </c>
      <c r="I15" s="257">
        <v>116</v>
      </c>
      <c r="J15" s="196">
        <v>169</v>
      </c>
      <c r="K15" s="206">
        <v>45.68965530395508</v>
      </c>
      <c r="L15" s="196">
        <v>378</v>
      </c>
      <c r="M15" s="196">
        <v>479</v>
      </c>
      <c r="N15" s="196">
        <v>26.719575881958008</v>
      </c>
      <c r="O15" s="257">
        <v>6697</v>
      </c>
      <c r="P15" s="196">
        <v>7139</v>
      </c>
      <c r="Q15" s="197">
        <v>6.59997034072876</v>
      </c>
    </row>
    <row r="16" spans="1:17" ht="12.75">
      <c r="A16" s="194"/>
      <c r="B16" s="177" t="s">
        <v>263</v>
      </c>
      <c r="C16" s="257">
        <v>512</v>
      </c>
      <c r="D16" s="196">
        <v>416</v>
      </c>
      <c r="E16" s="206">
        <v>-18.75</v>
      </c>
      <c r="F16" s="196">
        <v>209</v>
      </c>
      <c r="G16" s="196">
        <v>362</v>
      </c>
      <c r="H16" s="196">
        <v>73.20574188232422</v>
      </c>
      <c r="I16" s="257">
        <v>0</v>
      </c>
      <c r="J16" s="196">
        <v>0</v>
      </c>
      <c r="K16" s="206">
        <v>0</v>
      </c>
      <c r="L16" s="196">
        <v>47</v>
      </c>
      <c r="M16" s="196">
        <v>37</v>
      </c>
      <c r="N16" s="196">
        <v>-21.276596069335938</v>
      </c>
      <c r="O16" s="257">
        <v>768</v>
      </c>
      <c r="P16" s="196">
        <v>815</v>
      </c>
      <c r="Q16" s="197">
        <v>6.119791507720947</v>
      </c>
    </row>
    <row r="17" spans="1:17" ht="12.75">
      <c r="A17" s="194"/>
      <c r="B17" s="177" t="s">
        <v>265</v>
      </c>
      <c r="C17" s="257">
        <v>704</v>
      </c>
      <c r="D17" s="196">
        <v>485</v>
      </c>
      <c r="E17" s="206">
        <v>-31.107954025268555</v>
      </c>
      <c r="F17" s="196">
        <v>172</v>
      </c>
      <c r="G17" s="196">
        <v>154</v>
      </c>
      <c r="H17" s="196">
        <v>-10.465116500854492</v>
      </c>
      <c r="I17" s="257">
        <v>77</v>
      </c>
      <c r="J17" s="196">
        <v>0</v>
      </c>
      <c r="K17" s="206">
        <v>-100</v>
      </c>
      <c r="L17" s="196">
        <v>0</v>
      </c>
      <c r="M17" s="196">
        <v>132</v>
      </c>
      <c r="N17" s="196">
        <v>0</v>
      </c>
      <c r="O17" s="257">
        <v>953</v>
      </c>
      <c r="P17" s="196">
        <v>771</v>
      </c>
      <c r="Q17" s="197">
        <v>-19.097585678100586</v>
      </c>
    </row>
    <row r="18" spans="1:17" ht="12.75">
      <c r="A18" s="180"/>
      <c r="B18" s="228" t="s">
        <v>19</v>
      </c>
      <c r="C18" s="260">
        <v>5935</v>
      </c>
      <c r="D18" s="256">
        <v>5809</v>
      </c>
      <c r="E18" s="232">
        <v>-2.1229991575400167</v>
      </c>
      <c r="F18" s="228">
        <v>1865</v>
      </c>
      <c r="G18" s="256">
        <v>2099</v>
      </c>
      <c r="H18" s="256">
        <v>12.5</v>
      </c>
      <c r="I18" s="260">
        <v>193</v>
      </c>
      <c r="J18" s="256">
        <v>169</v>
      </c>
      <c r="K18" s="232">
        <v>-12.4</v>
      </c>
      <c r="L18" s="256">
        <v>425</v>
      </c>
      <c r="M18" s="256">
        <v>648</v>
      </c>
      <c r="N18" s="256">
        <v>52.470588235294116</v>
      </c>
      <c r="O18" s="260">
        <v>8418</v>
      </c>
      <c r="P18" s="256">
        <v>8725</v>
      </c>
      <c r="Q18" s="236">
        <v>3.6469470182941315</v>
      </c>
    </row>
    <row r="19" spans="1:17" ht="12.75">
      <c r="A19" s="194" t="s">
        <v>267</v>
      </c>
      <c r="B19" s="177" t="s">
        <v>267</v>
      </c>
      <c r="C19" s="257">
        <v>4108</v>
      </c>
      <c r="D19" s="196">
        <v>4195</v>
      </c>
      <c r="E19" s="206">
        <v>2.117818832397461</v>
      </c>
      <c r="F19" s="196">
        <v>1474</v>
      </c>
      <c r="G19" s="196">
        <v>1559</v>
      </c>
      <c r="H19" s="196">
        <v>5.7666215896606445</v>
      </c>
      <c r="I19" s="257">
        <v>0</v>
      </c>
      <c r="J19" s="196">
        <v>0</v>
      </c>
      <c r="K19" s="206">
        <v>0</v>
      </c>
      <c r="L19" s="196">
        <v>627</v>
      </c>
      <c r="M19" s="196">
        <v>672</v>
      </c>
      <c r="N19" s="196">
        <v>7.177033424377441</v>
      </c>
      <c r="O19" s="257">
        <v>6209</v>
      </c>
      <c r="P19" s="196">
        <v>6426</v>
      </c>
      <c r="Q19" s="197">
        <v>3.494926691055298</v>
      </c>
    </row>
    <row r="20" spans="1:17" ht="12.75">
      <c r="A20" s="176"/>
      <c r="B20" s="198" t="s">
        <v>19</v>
      </c>
      <c r="C20" s="258">
        <v>4108</v>
      </c>
      <c r="D20" s="200">
        <v>4195</v>
      </c>
      <c r="E20" s="210">
        <v>2.117818889970789</v>
      </c>
      <c r="F20" s="198">
        <v>1474</v>
      </c>
      <c r="G20" s="200">
        <v>1559</v>
      </c>
      <c r="H20" s="200">
        <v>5.8</v>
      </c>
      <c r="I20" s="258">
        <v>0</v>
      </c>
      <c r="J20" s="200">
        <v>0</v>
      </c>
      <c r="K20" s="209"/>
      <c r="L20" s="200">
        <v>627</v>
      </c>
      <c r="M20" s="200">
        <v>672</v>
      </c>
      <c r="N20" s="200">
        <v>7.177033492822966</v>
      </c>
      <c r="O20" s="258">
        <v>6209</v>
      </c>
      <c r="P20" s="200">
        <v>6426</v>
      </c>
      <c r="Q20" s="201">
        <v>3.4949267192784665</v>
      </c>
    </row>
    <row r="21" spans="1:17" ht="12.75">
      <c r="A21" s="234" t="s">
        <v>269</v>
      </c>
      <c r="B21" s="224" t="s">
        <v>270</v>
      </c>
      <c r="C21" s="259">
        <v>721</v>
      </c>
      <c r="D21" s="255">
        <v>706</v>
      </c>
      <c r="E21" s="227">
        <v>-2.080443859100342</v>
      </c>
      <c r="F21" s="255">
        <v>0</v>
      </c>
      <c r="G21" s="255">
        <v>0</v>
      </c>
      <c r="H21" s="255">
        <v>0</v>
      </c>
      <c r="I21" s="259">
        <v>0</v>
      </c>
      <c r="J21" s="255">
        <v>0</v>
      </c>
      <c r="K21" s="227">
        <v>0</v>
      </c>
      <c r="L21" s="255">
        <v>322</v>
      </c>
      <c r="M21" s="255">
        <v>430</v>
      </c>
      <c r="N21" s="255">
        <v>33.54037094116211</v>
      </c>
      <c r="O21" s="259">
        <v>1043</v>
      </c>
      <c r="P21" s="255">
        <v>1136</v>
      </c>
      <c r="Q21" s="235">
        <v>8.916586875915527</v>
      </c>
    </row>
    <row r="22" spans="1:17" ht="12.75">
      <c r="A22" s="269"/>
      <c r="B22" s="177" t="s">
        <v>272</v>
      </c>
      <c r="C22" s="257">
        <v>2491</v>
      </c>
      <c r="D22" s="196">
        <v>2760</v>
      </c>
      <c r="E22" s="206">
        <v>10.79887580871582</v>
      </c>
      <c r="F22" s="196">
        <v>859</v>
      </c>
      <c r="G22" s="196">
        <v>769</v>
      </c>
      <c r="H22" s="196">
        <v>-10.477298736572266</v>
      </c>
      <c r="I22" s="257">
        <v>0</v>
      </c>
      <c r="J22" s="196">
        <v>0</v>
      </c>
      <c r="K22" s="206">
        <v>0</v>
      </c>
      <c r="L22" s="196">
        <v>1281</v>
      </c>
      <c r="M22" s="196">
        <v>1365</v>
      </c>
      <c r="N22" s="196">
        <v>6.557376861572266</v>
      </c>
      <c r="O22" s="257">
        <v>4631</v>
      </c>
      <c r="P22" s="196">
        <v>4894</v>
      </c>
      <c r="Q22" s="197">
        <v>5.679119110107422</v>
      </c>
    </row>
    <row r="23" spans="1:17" ht="12.75">
      <c r="A23" s="269"/>
      <c r="B23" s="177" t="s">
        <v>282</v>
      </c>
      <c r="C23" s="257">
        <v>1569</v>
      </c>
      <c r="D23" s="196">
        <v>1636</v>
      </c>
      <c r="E23" s="206">
        <v>4.270236015319824</v>
      </c>
      <c r="F23" s="196">
        <v>742</v>
      </c>
      <c r="G23" s="196">
        <v>661</v>
      </c>
      <c r="H23" s="196">
        <v>-10.916441917419434</v>
      </c>
      <c r="I23" s="257">
        <v>0</v>
      </c>
      <c r="J23" s="196">
        <v>0</v>
      </c>
      <c r="K23" s="206">
        <v>0</v>
      </c>
      <c r="L23" s="196">
        <v>91</v>
      </c>
      <c r="M23" s="196">
        <v>258</v>
      </c>
      <c r="N23" s="196">
        <v>183.5164794921875</v>
      </c>
      <c r="O23" s="257">
        <v>2402</v>
      </c>
      <c r="P23" s="196">
        <v>2555</v>
      </c>
      <c r="Q23" s="197">
        <v>6.369691848754883</v>
      </c>
    </row>
    <row r="24" spans="1:17" ht="12.75">
      <c r="A24" s="180"/>
      <c r="B24" s="228" t="s">
        <v>19</v>
      </c>
      <c r="C24" s="260">
        <f>SUM(C21:C23)</f>
        <v>4781</v>
      </c>
      <c r="D24" s="256">
        <f>SUM(D21:D23)</f>
        <v>5102</v>
      </c>
      <c r="E24" s="232">
        <v>6.7</v>
      </c>
      <c r="F24" s="256">
        <f>SUM(F22:F23)</f>
        <v>1601</v>
      </c>
      <c r="G24" s="256">
        <f>SUM(G22:G23)</f>
        <v>1430</v>
      </c>
      <c r="H24" s="256">
        <v>-10.7</v>
      </c>
      <c r="I24" s="260">
        <v>0</v>
      </c>
      <c r="J24" s="256">
        <v>0</v>
      </c>
      <c r="K24" s="233"/>
      <c r="L24" s="256">
        <f>SUM(L21:L23)</f>
        <v>1694</v>
      </c>
      <c r="M24" s="256">
        <f>SUM(M21:M23)</f>
        <v>2053</v>
      </c>
      <c r="N24" s="256">
        <v>21.2</v>
      </c>
      <c r="O24" s="260">
        <f>SUM(O21:O23)</f>
        <v>8076</v>
      </c>
      <c r="P24" s="256">
        <f>SUM(P21:P23)</f>
        <v>8585</v>
      </c>
      <c r="Q24" s="236">
        <v>6.274233345082834</v>
      </c>
    </row>
    <row r="25" spans="1:17" ht="12.75">
      <c r="A25" s="194" t="s">
        <v>274</v>
      </c>
      <c r="B25" s="177" t="s">
        <v>274</v>
      </c>
      <c r="C25" s="257">
        <v>9482</v>
      </c>
      <c r="D25" s="196">
        <v>10240</v>
      </c>
      <c r="E25" s="206">
        <v>7.994093894958496</v>
      </c>
      <c r="F25" s="196">
        <v>2584</v>
      </c>
      <c r="G25" s="196">
        <v>2184</v>
      </c>
      <c r="H25" s="196">
        <v>-15.479876518249512</v>
      </c>
      <c r="I25" s="257">
        <v>56</v>
      </c>
      <c r="J25" s="196">
        <v>84</v>
      </c>
      <c r="K25" s="206">
        <v>50</v>
      </c>
      <c r="L25" s="196">
        <v>286</v>
      </c>
      <c r="M25" s="196">
        <v>589</v>
      </c>
      <c r="N25" s="196">
        <v>105.94405364990234</v>
      </c>
      <c r="O25" s="257">
        <v>12408</v>
      </c>
      <c r="P25" s="196">
        <v>13097</v>
      </c>
      <c r="Q25" s="197">
        <v>5.5528693199157715</v>
      </c>
    </row>
    <row r="26" spans="1:17" ht="12.75">
      <c r="A26" s="176"/>
      <c r="B26" s="198" t="s">
        <v>19</v>
      </c>
      <c r="C26" s="258">
        <v>9482</v>
      </c>
      <c r="D26" s="200">
        <v>10240</v>
      </c>
      <c r="E26" s="210">
        <v>7.994094072980384</v>
      </c>
      <c r="F26" s="198">
        <v>2584</v>
      </c>
      <c r="G26" s="200">
        <v>2184</v>
      </c>
      <c r="H26" s="200">
        <v>-15.5</v>
      </c>
      <c r="I26" s="258">
        <v>56</v>
      </c>
      <c r="J26" s="200">
        <v>84</v>
      </c>
      <c r="K26" s="210">
        <v>50</v>
      </c>
      <c r="L26" s="200">
        <v>286</v>
      </c>
      <c r="M26" s="200">
        <v>589</v>
      </c>
      <c r="N26" s="200">
        <v>105.94405594405595</v>
      </c>
      <c r="O26" s="258">
        <v>12408</v>
      </c>
      <c r="P26" s="200">
        <v>13097</v>
      </c>
      <c r="Q26" s="201">
        <v>5.552869116698904</v>
      </c>
    </row>
    <row r="27" spans="1:17" ht="12.75">
      <c r="A27" s="234" t="s">
        <v>278</v>
      </c>
      <c r="B27" s="224" t="s">
        <v>278</v>
      </c>
      <c r="C27" s="259">
        <v>2141</v>
      </c>
      <c r="D27" s="255">
        <v>2194</v>
      </c>
      <c r="E27" s="227">
        <v>2.4754786491394043</v>
      </c>
      <c r="F27" s="255">
        <v>691</v>
      </c>
      <c r="G27" s="255">
        <v>813</v>
      </c>
      <c r="H27" s="255">
        <v>17.65557098388672</v>
      </c>
      <c r="I27" s="259">
        <v>0</v>
      </c>
      <c r="J27" s="255">
        <v>0</v>
      </c>
      <c r="K27" s="227">
        <v>0</v>
      </c>
      <c r="L27" s="255">
        <v>171</v>
      </c>
      <c r="M27" s="255">
        <v>168</v>
      </c>
      <c r="N27" s="255">
        <v>-1.7543859481811523</v>
      </c>
      <c r="O27" s="259">
        <v>3003</v>
      </c>
      <c r="P27" s="255">
        <v>3175</v>
      </c>
      <c r="Q27" s="235">
        <v>5.727605819702148</v>
      </c>
    </row>
    <row r="28" spans="1:17" ht="12.75">
      <c r="A28" s="180"/>
      <c r="B28" s="228" t="s">
        <v>19</v>
      </c>
      <c r="C28" s="260">
        <v>2141</v>
      </c>
      <c r="D28" s="256">
        <v>2194</v>
      </c>
      <c r="E28" s="232">
        <v>2.475478748248482</v>
      </c>
      <c r="F28" s="228">
        <v>691</v>
      </c>
      <c r="G28" s="256">
        <v>813</v>
      </c>
      <c r="H28" s="256">
        <v>17.7</v>
      </c>
      <c r="I28" s="260">
        <v>0</v>
      </c>
      <c r="J28" s="256">
        <v>0</v>
      </c>
      <c r="K28" s="233"/>
      <c r="L28" s="256">
        <v>171</v>
      </c>
      <c r="M28" s="256">
        <v>168</v>
      </c>
      <c r="N28" s="256">
        <v>-1.7543859649122806</v>
      </c>
      <c r="O28" s="260">
        <v>3003</v>
      </c>
      <c r="P28" s="256">
        <v>3175</v>
      </c>
      <c r="Q28" s="236">
        <v>5.727605727605727</v>
      </c>
    </row>
    <row r="29" spans="1:17" ht="12.75">
      <c r="A29" s="194" t="s">
        <v>280</v>
      </c>
      <c r="B29" s="177" t="s">
        <v>280</v>
      </c>
      <c r="C29" s="257">
        <v>6326</v>
      </c>
      <c r="D29" s="196">
        <v>7485</v>
      </c>
      <c r="E29" s="206">
        <v>18.32121467590332</v>
      </c>
      <c r="F29" s="196">
        <v>1469</v>
      </c>
      <c r="G29" s="196">
        <v>1344</v>
      </c>
      <c r="H29" s="196">
        <v>-8.50918960571289</v>
      </c>
      <c r="I29" s="257">
        <v>0</v>
      </c>
      <c r="J29" s="196">
        <v>0</v>
      </c>
      <c r="K29" s="206">
        <v>0</v>
      </c>
      <c r="L29" s="196">
        <v>548</v>
      </c>
      <c r="M29" s="196">
        <v>1045</v>
      </c>
      <c r="N29" s="196">
        <v>90.69342803955078</v>
      </c>
      <c r="O29" s="257">
        <v>8343</v>
      </c>
      <c r="P29" s="196">
        <v>9874</v>
      </c>
      <c r="Q29" s="197">
        <v>18.3507137298584</v>
      </c>
    </row>
    <row r="30" spans="1:17" ht="12.75">
      <c r="A30" s="176"/>
      <c r="B30" s="198" t="s">
        <v>19</v>
      </c>
      <c r="C30" s="258">
        <v>6326</v>
      </c>
      <c r="D30" s="200">
        <v>7485</v>
      </c>
      <c r="E30" s="210">
        <v>18.321214037306355</v>
      </c>
      <c r="F30" s="198">
        <v>1469</v>
      </c>
      <c r="G30" s="200">
        <v>1344</v>
      </c>
      <c r="H30" s="200">
        <v>-8.5</v>
      </c>
      <c r="I30" s="258">
        <v>0</v>
      </c>
      <c r="J30" s="200">
        <v>0</v>
      </c>
      <c r="K30" s="209"/>
      <c r="L30" s="200">
        <v>548</v>
      </c>
      <c r="M30" s="200">
        <v>1045</v>
      </c>
      <c r="N30" s="200">
        <v>90.69343065693431</v>
      </c>
      <c r="O30" s="258">
        <v>8343</v>
      </c>
      <c r="P30" s="200">
        <v>9874</v>
      </c>
      <c r="Q30" s="201">
        <v>18.350713172719644</v>
      </c>
    </row>
    <row r="31" spans="1:17" ht="12.75">
      <c r="A31" s="234" t="s">
        <v>276</v>
      </c>
      <c r="B31" s="224" t="s">
        <v>277</v>
      </c>
      <c r="C31" s="259">
        <v>2100</v>
      </c>
      <c r="D31" s="255">
        <v>2196</v>
      </c>
      <c r="E31" s="227">
        <v>4.5714287757873535</v>
      </c>
      <c r="F31" s="255">
        <v>112</v>
      </c>
      <c r="G31" s="255">
        <v>128</v>
      </c>
      <c r="H31" s="255">
        <v>14.285714149475098</v>
      </c>
      <c r="I31" s="259">
        <v>0</v>
      </c>
      <c r="J31" s="255">
        <v>0</v>
      </c>
      <c r="K31" s="227">
        <v>0</v>
      </c>
      <c r="L31" s="255">
        <v>192</v>
      </c>
      <c r="M31" s="255">
        <v>252</v>
      </c>
      <c r="N31" s="255">
        <v>31.25</v>
      </c>
      <c r="O31" s="259">
        <v>2404</v>
      </c>
      <c r="P31" s="255">
        <v>2576</v>
      </c>
      <c r="Q31" s="235">
        <v>7.154742240905762</v>
      </c>
    </row>
    <row r="32" spans="1:17" ht="13.5" thickBot="1">
      <c r="A32" s="176"/>
      <c r="B32" s="198" t="s">
        <v>19</v>
      </c>
      <c r="C32" s="258">
        <v>2100</v>
      </c>
      <c r="D32" s="200">
        <v>2196</v>
      </c>
      <c r="E32" s="210">
        <v>4.571428571428571</v>
      </c>
      <c r="F32" s="200">
        <v>112</v>
      </c>
      <c r="G32" s="200">
        <v>128</v>
      </c>
      <c r="H32" s="200">
        <v>14.285714285714286</v>
      </c>
      <c r="I32" s="258">
        <v>0</v>
      </c>
      <c r="J32" s="200">
        <v>0</v>
      </c>
      <c r="K32" s="209"/>
      <c r="L32" s="200">
        <v>192</v>
      </c>
      <c r="M32" s="200">
        <v>252</v>
      </c>
      <c r="N32" s="200">
        <v>31.25</v>
      </c>
      <c r="O32" s="258">
        <v>2404</v>
      </c>
      <c r="P32" s="200">
        <v>2576</v>
      </c>
      <c r="Q32" s="201">
        <v>7.1547420965058235</v>
      </c>
    </row>
    <row r="33" spans="1:17" ht="13.5" thickBot="1">
      <c r="A33" s="66" t="s">
        <v>284</v>
      </c>
      <c r="B33" s="243"/>
      <c r="C33" s="262">
        <v>34873</v>
      </c>
      <c r="D33" s="253">
        <v>37221</v>
      </c>
      <c r="E33" s="246">
        <v>6.7330026094686435</v>
      </c>
      <c r="F33" s="253">
        <v>9796</v>
      </c>
      <c r="G33" s="253">
        <v>9557</v>
      </c>
      <c r="H33" s="253">
        <v>-2.439771335238873</v>
      </c>
      <c r="I33" s="262">
        <v>249</v>
      </c>
      <c r="J33" s="253">
        <v>253</v>
      </c>
      <c r="K33" s="246">
        <v>1.606425702811245</v>
      </c>
      <c r="L33" s="253">
        <v>3943</v>
      </c>
      <c r="M33" s="253">
        <v>5427</v>
      </c>
      <c r="N33" s="253">
        <v>37.63631752472737</v>
      </c>
      <c r="O33" s="262">
        <v>48861</v>
      </c>
      <c r="P33" s="253">
        <v>52458</v>
      </c>
      <c r="Q33" s="247">
        <v>7.361699514950574</v>
      </c>
    </row>
  </sheetData>
  <sheetProtection/>
  <mergeCells count="11">
    <mergeCell ref="A2:P2"/>
    <mergeCell ref="C5:E5"/>
    <mergeCell ref="F5:H5"/>
    <mergeCell ref="I5:K5"/>
    <mergeCell ref="L5:N5"/>
    <mergeCell ref="O5:Q5"/>
    <mergeCell ref="C13:E13"/>
    <mergeCell ref="F13:H13"/>
    <mergeCell ref="I13:K13"/>
    <mergeCell ref="L13:N13"/>
    <mergeCell ref="O13:Q13"/>
  </mergeCells>
  <printOptions/>
  <pageMargins left="0.2" right="0.2" top="0.75" bottom="0.75" header="0.3" footer="0.3"/>
  <pageSetup horizontalDpi="600" verticalDpi="600" orientation="landscape" scale="65" r:id="rId1"/>
  <ignoredErrors>
    <ignoredError sqref="C24:D24 F24:G24 L24:M24 O24:P2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2:Q32"/>
  <sheetViews>
    <sheetView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4" ht="16.5" thickBot="1">
      <c r="A4" s="9" t="s">
        <v>285</v>
      </c>
    </row>
    <row r="5" spans="1:17" ht="27.75" customHeight="1" thickBot="1">
      <c r="A5" s="172"/>
      <c r="B5" s="173"/>
      <c r="C5" s="323" t="s">
        <v>327</v>
      </c>
      <c r="D5" s="326"/>
      <c r="E5" s="324"/>
      <c r="F5" s="326" t="s">
        <v>328</v>
      </c>
      <c r="G5" s="326"/>
      <c r="H5" s="326"/>
      <c r="I5" s="323" t="s">
        <v>329</v>
      </c>
      <c r="J5" s="326"/>
      <c r="K5" s="324"/>
      <c r="L5" s="326" t="s">
        <v>330</v>
      </c>
      <c r="M5" s="326"/>
      <c r="N5" s="326"/>
      <c r="O5" s="323" t="s">
        <v>19</v>
      </c>
      <c r="P5" s="326"/>
      <c r="Q5" s="325"/>
    </row>
    <row r="6" spans="1:17" ht="26.25" thickBot="1">
      <c r="A6" s="237" t="s">
        <v>69</v>
      </c>
      <c r="B6" s="238" t="s">
        <v>332</v>
      </c>
      <c r="C6" s="49">
        <v>2010</v>
      </c>
      <c r="D6" s="263">
        <v>2011</v>
      </c>
      <c r="E6" s="241" t="s">
        <v>34</v>
      </c>
      <c r="F6" s="263">
        <v>2010</v>
      </c>
      <c r="G6" s="263">
        <v>2011</v>
      </c>
      <c r="H6" s="240" t="s">
        <v>34</v>
      </c>
      <c r="I6" s="49">
        <v>2010</v>
      </c>
      <c r="J6" s="263">
        <v>2011</v>
      </c>
      <c r="K6" s="241" t="s">
        <v>34</v>
      </c>
      <c r="L6" s="263">
        <v>2010</v>
      </c>
      <c r="M6" s="263">
        <v>2011</v>
      </c>
      <c r="N6" s="240" t="s">
        <v>34</v>
      </c>
      <c r="O6" s="49">
        <v>2010</v>
      </c>
      <c r="P6" s="263">
        <v>2011</v>
      </c>
      <c r="Q6" s="242" t="s">
        <v>34</v>
      </c>
    </row>
    <row r="7" spans="1:17" ht="12.75">
      <c r="A7" s="194" t="s">
        <v>286</v>
      </c>
      <c r="B7" s="177" t="s">
        <v>287</v>
      </c>
      <c r="C7" s="257">
        <v>0</v>
      </c>
      <c r="D7" s="196">
        <v>60</v>
      </c>
      <c r="E7" s="206">
        <v>0</v>
      </c>
      <c r="F7" s="196">
        <v>128</v>
      </c>
      <c r="G7" s="196">
        <v>212</v>
      </c>
      <c r="H7" s="196">
        <v>65.625</v>
      </c>
      <c r="I7" s="257">
        <v>72</v>
      </c>
      <c r="J7" s="196">
        <v>36</v>
      </c>
      <c r="K7" s="206">
        <v>-50</v>
      </c>
      <c r="L7" s="196">
        <v>0</v>
      </c>
      <c r="M7" s="196">
        <v>0</v>
      </c>
      <c r="N7" s="196">
        <v>0</v>
      </c>
      <c r="O7" s="257">
        <v>200</v>
      </c>
      <c r="P7" s="196">
        <v>308</v>
      </c>
      <c r="Q7" s="197">
        <v>54</v>
      </c>
    </row>
    <row r="8" spans="1:17" ht="12.75">
      <c r="A8" s="194"/>
      <c r="B8" s="177" t="s">
        <v>289</v>
      </c>
      <c r="C8" s="257">
        <v>0</v>
      </c>
      <c r="D8" s="196">
        <v>0</v>
      </c>
      <c r="E8" s="206">
        <v>0</v>
      </c>
      <c r="F8" s="196">
        <v>148</v>
      </c>
      <c r="G8" s="196">
        <v>280</v>
      </c>
      <c r="H8" s="196">
        <v>89.1891860961914</v>
      </c>
      <c r="I8" s="257">
        <v>0</v>
      </c>
      <c r="J8" s="196">
        <v>0</v>
      </c>
      <c r="K8" s="206">
        <v>0</v>
      </c>
      <c r="L8" s="196">
        <v>68</v>
      </c>
      <c r="M8" s="196">
        <v>64</v>
      </c>
      <c r="N8" s="196">
        <v>-5.882352828979492</v>
      </c>
      <c r="O8" s="257">
        <v>216</v>
      </c>
      <c r="P8" s="196">
        <v>344</v>
      </c>
      <c r="Q8" s="197">
        <v>59.25925827026367</v>
      </c>
    </row>
    <row r="9" spans="1:17" ht="12.75">
      <c r="A9" s="194"/>
      <c r="B9" s="177" t="s">
        <v>291</v>
      </c>
      <c r="C9" s="257">
        <v>0</v>
      </c>
      <c r="D9" s="196">
        <v>8</v>
      </c>
      <c r="E9" s="206">
        <v>0</v>
      </c>
      <c r="F9" s="196">
        <v>314</v>
      </c>
      <c r="G9" s="196">
        <v>112</v>
      </c>
      <c r="H9" s="196">
        <v>-64.33120727539062</v>
      </c>
      <c r="I9" s="257">
        <v>0</v>
      </c>
      <c r="J9" s="196">
        <v>0</v>
      </c>
      <c r="K9" s="206">
        <v>0</v>
      </c>
      <c r="L9" s="196">
        <v>20</v>
      </c>
      <c r="M9" s="196">
        <v>168</v>
      </c>
      <c r="N9" s="196">
        <v>740</v>
      </c>
      <c r="O9" s="257">
        <v>334</v>
      </c>
      <c r="P9" s="196">
        <v>288</v>
      </c>
      <c r="Q9" s="197">
        <v>-13.772455215454102</v>
      </c>
    </row>
    <row r="10" spans="1:17" ht="12.75">
      <c r="A10" s="194"/>
      <c r="B10" s="177" t="s">
        <v>293</v>
      </c>
      <c r="C10" s="257">
        <v>0</v>
      </c>
      <c r="D10" s="196">
        <v>4</v>
      </c>
      <c r="E10" s="206">
        <v>0</v>
      </c>
      <c r="F10" s="196">
        <v>508</v>
      </c>
      <c r="G10" s="196">
        <v>452</v>
      </c>
      <c r="H10" s="196">
        <v>-11.023622512817383</v>
      </c>
      <c r="I10" s="257">
        <v>72</v>
      </c>
      <c r="J10" s="196">
        <v>76</v>
      </c>
      <c r="K10" s="206">
        <v>5.55555534362793</v>
      </c>
      <c r="L10" s="196">
        <v>41</v>
      </c>
      <c r="M10" s="196">
        <v>17</v>
      </c>
      <c r="N10" s="196">
        <v>-58.53658676147461</v>
      </c>
      <c r="O10" s="257">
        <v>621</v>
      </c>
      <c r="P10" s="196">
        <v>549</v>
      </c>
      <c r="Q10" s="197">
        <v>-11.594202995300293</v>
      </c>
    </row>
    <row r="11" spans="1:17" ht="12.75">
      <c r="A11" s="194"/>
      <c r="B11" s="177" t="s">
        <v>295</v>
      </c>
      <c r="C11" s="257">
        <v>0</v>
      </c>
      <c r="D11" s="196">
        <v>8</v>
      </c>
      <c r="E11" s="206">
        <v>0</v>
      </c>
      <c r="F11" s="196">
        <v>1104</v>
      </c>
      <c r="G11" s="196">
        <v>888</v>
      </c>
      <c r="H11" s="196">
        <v>-19.565217971801758</v>
      </c>
      <c r="I11" s="257">
        <v>18</v>
      </c>
      <c r="J11" s="196">
        <v>0</v>
      </c>
      <c r="K11" s="206">
        <v>-100</v>
      </c>
      <c r="L11" s="196">
        <v>153</v>
      </c>
      <c r="M11" s="196">
        <v>166</v>
      </c>
      <c r="N11" s="196">
        <v>8.496731758117676</v>
      </c>
      <c r="O11" s="257">
        <v>1275</v>
      </c>
      <c r="P11" s="196">
        <v>1062</v>
      </c>
      <c r="Q11" s="197">
        <v>-16.705883026123047</v>
      </c>
    </row>
    <row r="12" spans="1:17" ht="12.75">
      <c r="A12" s="194"/>
      <c r="B12" s="177" t="s">
        <v>297</v>
      </c>
      <c r="C12" s="257">
        <v>0</v>
      </c>
      <c r="D12" s="196">
        <v>0</v>
      </c>
      <c r="E12" s="206">
        <v>0</v>
      </c>
      <c r="F12" s="196">
        <v>184</v>
      </c>
      <c r="G12" s="196">
        <v>160</v>
      </c>
      <c r="H12" s="196">
        <v>-13.043478012084961</v>
      </c>
      <c r="I12" s="257">
        <v>0</v>
      </c>
      <c r="J12" s="196">
        <v>0</v>
      </c>
      <c r="K12" s="206">
        <v>0</v>
      </c>
      <c r="L12" s="196">
        <v>0</v>
      </c>
      <c r="M12" s="196">
        <v>0</v>
      </c>
      <c r="N12" s="196">
        <v>0</v>
      </c>
      <c r="O12" s="257">
        <v>184</v>
      </c>
      <c r="P12" s="196">
        <v>160</v>
      </c>
      <c r="Q12" s="197">
        <v>-13.043478012084961</v>
      </c>
    </row>
    <row r="13" spans="1:17" ht="12.75">
      <c r="A13" s="194"/>
      <c r="B13" s="177" t="s">
        <v>286</v>
      </c>
      <c r="C13" s="257">
        <v>1564</v>
      </c>
      <c r="D13" s="196">
        <v>1776</v>
      </c>
      <c r="E13" s="206">
        <v>13.554986953735352</v>
      </c>
      <c r="F13" s="196">
        <v>1524</v>
      </c>
      <c r="G13" s="196">
        <v>1868</v>
      </c>
      <c r="H13" s="196">
        <v>22.57217788696289</v>
      </c>
      <c r="I13" s="257">
        <v>284</v>
      </c>
      <c r="J13" s="196">
        <v>205</v>
      </c>
      <c r="K13" s="206">
        <v>-27.81690216064453</v>
      </c>
      <c r="L13" s="196">
        <v>4476</v>
      </c>
      <c r="M13" s="196">
        <v>4451</v>
      </c>
      <c r="N13" s="196">
        <v>-0.5585343837738037</v>
      </c>
      <c r="O13" s="257">
        <v>7848</v>
      </c>
      <c r="P13" s="196">
        <v>8300</v>
      </c>
      <c r="Q13" s="197">
        <v>5.759428977966309</v>
      </c>
    </row>
    <row r="14" spans="1:17" ht="13.5" thickBot="1">
      <c r="A14" s="176"/>
      <c r="B14" s="198" t="s">
        <v>19</v>
      </c>
      <c r="C14" s="258">
        <v>1564</v>
      </c>
      <c r="D14" s="200">
        <v>1856</v>
      </c>
      <c r="E14" s="210">
        <v>18.67007672634271</v>
      </c>
      <c r="F14" s="200">
        <v>3910</v>
      </c>
      <c r="G14" s="200">
        <v>3972</v>
      </c>
      <c r="H14" s="200">
        <v>1.5856777493606138</v>
      </c>
      <c r="I14" s="258">
        <v>446</v>
      </c>
      <c r="J14" s="200">
        <v>317</v>
      </c>
      <c r="K14" s="210">
        <v>-28.923766816143498</v>
      </c>
      <c r="L14" s="200">
        <v>4758</v>
      </c>
      <c r="M14" s="200">
        <v>4866</v>
      </c>
      <c r="N14" s="200">
        <v>2.269861286254729</v>
      </c>
      <c r="O14" s="258">
        <v>10678</v>
      </c>
      <c r="P14" s="200">
        <v>11011</v>
      </c>
      <c r="Q14" s="201">
        <v>3.1185615283761003</v>
      </c>
    </row>
    <row r="15" spans="1:17" ht="13.5" thickBot="1">
      <c r="A15" s="66" t="s">
        <v>300</v>
      </c>
      <c r="B15" s="243"/>
      <c r="C15" s="262">
        <v>1564</v>
      </c>
      <c r="D15" s="253">
        <v>1856</v>
      </c>
      <c r="E15" s="246">
        <v>18.67007672634271</v>
      </c>
      <c r="F15" s="253">
        <v>3910</v>
      </c>
      <c r="G15" s="253">
        <v>3972</v>
      </c>
      <c r="H15" s="253">
        <v>1.5856777493606138</v>
      </c>
      <c r="I15" s="262">
        <v>446</v>
      </c>
      <c r="J15" s="253">
        <v>317</v>
      </c>
      <c r="K15" s="246">
        <v>-28.923766816143498</v>
      </c>
      <c r="L15" s="253">
        <v>4758</v>
      </c>
      <c r="M15" s="253">
        <v>4866</v>
      </c>
      <c r="N15" s="253">
        <v>2.269861286254729</v>
      </c>
      <c r="O15" s="262">
        <v>10678</v>
      </c>
      <c r="P15" s="253">
        <v>11011</v>
      </c>
      <c r="Q15" s="247">
        <v>3.1185615283761003</v>
      </c>
    </row>
    <row r="18" ht="16.5" thickBot="1">
      <c r="A18" s="9" t="s">
        <v>301</v>
      </c>
    </row>
    <row r="19" spans="1:17" ht="13.5" thickBot="1">
      <c r="A19" s="172"/>
      <c r="B19" s="173"/>
      <c r="C19" s="323" t="s">
        <v>327</v>
      </c>
      <c r="D19" s="326"/>
      <c r="E19" s="324"/>
      <c r="F19" s="326" t="s">
        <v>328</v>
      </c>
      <c r="G19" s="326"/>
      <c r="H19" s="326"/>
      <c r="I19" s="323" t="s">
        <v>329</v>
      </c>
      <c r="J19" s="326"/>
      <c r="K19" s="324"/>
      <c r="L19" s="326" t="s">
        <v>330</v>
      </c>
      <c r="M19" s="326"/>
      <c r="N19" s="326"/>
      <c r="O19" s="323" t="s">
        <v>19</v>
      </c>
      <c r="P19" s="326"/>
      <c r="Q19" s="325"/>
    </row>
    <row r="20" spans="1:17" ht="26.25" thickBot="1">
      <c r="A20" s="237" t="s">
        <v>69</v>
      </c>
      <c r="B20" s="238" t="s">
        <v>332</v>
      </c>
      <c r="C20" s="49">
        <v>2010</v>
      </c>
      <c r="D20" s="263">
        <v>2011</v>
      </c>
      <c r="E20" s="241" t="s">
        <v>34</v>
      </c>
      <c r="F20" s="263">
        <v>2010</v>
      </c>
      <c r="G20" s="263">
        <v>2011</v>
      </c>
      <c r="H20" s="240" t="s">
        <v>34</v>
      </c>
      <c r="I20" s="49">
        <v>2010</v>
      </c>
      <c r="J20" s="263">
        <v>2011</v>
      </c>
      <c r="K20" s="241" t="s">
        <v>34</v>
      </c>
      <c r="L20" s="263">
        <v>2010</v>
      </c>
      <c r="M20" s="263">
        <v>2011</v>
      </c>
      <c r="N20" s="240" t="s">
        <v>34</v>
      </c>
      <c r="O20" s="49">
        <v>2010</v>
      </c>
      <c r="P20" s="263">
        <v>2011</v>
      </c>
      <c r="Q20" s="242" t="s">
        <v>34</v>
      </c>
    </row>
    <row r="21" spans="1:17" ht="12.75">
      <c r="A21" s="194" t="s">
        <v>1</v>
      </c>
      <c r="B21" s="177" t="s">
        <v>1</v>
      </c>
      <c r="C21" s="257">
        <v>4925</v>
      </c>
      <c r="D21" s="196">
        <v>4478.5</v>
      </c>
      <c r="E21" s="206">
        <v>-9.06598949432373</v>
      </c>
      <c r="F21" s="196">
        <v>2786.5</v>
      </c>
      <c r="G21" s="196">
        <v>2664.5</v>
      </c>
      <c r="H21" s="196">
        <v>-4.3782525062561035</v>
      </c>
      <c r="I21" s="257">
        <v>130</v>
      </c>
      <c r="J21" s="196">
        <v>114</v>
      </c>
      <c r="K21" s="206">
        <v>-12.307692527770996</v>
      </c>
      <c r="L21" s="196">
        <v>169</v>
      </c>
      <c r="M21" s="196">
        <v>166</v>
      </c>
      <c r="N21" s="196">
        <v>-1.7751479148864746</v>
      </c>
      <c r="O21" s="257">
        <v>8010.5</v>
      </c>
      <c r="P21" s="196">
        <v>7423</v>
      </c>
      <c r="Q21" s="197">
        <v>-7.3341240882873535</v>
      </c>
    </row>
    <row r="22" spans="1:17" ht="13.5" thickBot="1">
      <c r="A22" s="176"/>
      <c r="B22" s="198" t="s">
        <v>19</v>
      </c>
      <c r="C22" s="258">
        <v>4925</v>
      </c>
      <c r="D22" s="200">
        <v>4479</v>
      </c>
      <c r="E22" s="210">
        <v>-9.065989847715736</v>
      </c>
      <c r="F22" s="200">
        <v>2786.5</v>
      </c>
      <c r="G22" s="200">
        <v>2664.5</v>
      </c>
      <c r="H22" s="200">
        <v>-4.378252287816257</v>
      </c>
      <c r="I22" s="258">
        <v>130</v>
      </c>
      <c r="J22" s="200">
        <v>114</v>
      </c>
      <c r="K22" s="210">
        <v>-12.307692307692308</v>
      </c>
      <c r="L22" s="200">
        <v>169</v>
      </c>
      <c r="M22" s="200">
        <v>166</v>
      </c>
      <c r="N22" s="200">
        <v>-1.7751479289940828</v>
      </c>
      <c r="O22" s="258">
        <v>8010.5</v>
      </c>
      <c r="P22" s="200">
        <v>7423</v>
      </c>
      <c r="Q22" s="201">
        <v>-7.334123962299482</v>
      </c>
    </row>
    <row r="23" spans="1:17" ht="13.5" thickBot="1">
      <c r="A23" s="66" t="s">
        <v>303</v>
      </c>
      <c r="B23" s="243"/>
      <c r="C23" s="262">
        <v>4925</v>
      </c>
      <c r="D23" s="253">
        <v>4478.5</v>
      </c>
      <c r="E23" s="246">
        <v>-9.065989847715736</v>
      </c>
      <c r="F23" s="253">
        <v>2786.5</v>
      </c>
      <c r="G23" s="253">
        <v>2664.5</v>
      </c>
      <c r="H23" s="253">
        <v>-4.378252287816257</v>
      </c>
      <c r="I23" s="262">
        <v>130</v>
      </c>
      <c r="J23" s="253">
        <v>114</v>
      </c>
      <c r="K23" s="246">
        <v>-12.307692307692308</v>
      </c>
      <c r="L23" s="253">
        <v>169</v>
      </c>
      <c r="M23" s="253">
        <v>166</v>
      </c>
      <c r="N23" s="253">
        <v>-1.7751479289940828</v>
      </c>
      <c r="O23" s="262">
        <v>8010.5</v>
      </c>
      <c r="P23" s="253">
        <v>7423</v>
      </c>
      <c r="Q23" s="247">
        <v>-7.334123962299482</v>
      </c>
    </row>
    <row r="26" ht="16.5" thickBot="1">
      <c r="A26" s="9" t="s">
        <v>27</v>
      </c>
    </row>
    <row r="27" spans="1:17" ht="13.5" thickBot="1">
      <c r="A27" s="172"/>
      <c r="B27" s="173"/>
      <c r="C27" s="323" t="s">
        <v>327</v>
      </c>
      <c r="D27" s="326"/>
      <c r="E27" s="324"/>
      <c r="F27" s="326" t="s">
        <v>328</v>
      </c>
      <c r="G27" s="326"/>
      <c r="H27" s="326"/>
      <c r="I27" s="323" t="s">
        <v>329</v>
      </c>
      <c r="J27" s="326"/>
      <c r="K27" s="324"/>
      <c r="L27" s="326" t="s">
        <v>330</v>
      </c>
      <c r="M27" s="326"/>
      <c r="N27" s="326"/>
      <c r="O27" s="323" t="s">
        <v>19</v>
      </c>
      <c r="P27" s="326"/>
      <c r="Q27" s="325"/>
    </row>
    <row r="28" spans="1:17" ht="26.25" thickBot="1">
      <c r="A28" s="237" t="s">
        <v>69</v>
      </c>
      <c r="B28" s="238" t="s">
        <v>332</v>
      </c>
      <c r="C28" s="49">
        <v>2010</v>
      </c>
      <c r="D28" s="263">
        <v>2011</v>
      </c>
      <c r="E28" s="241" t="s">
        <v>34</v>
      </c>
      <c r="F28" s="263">
        <v>2010</v>
      </c>
      <c r="G28" s="263">
        <v>2011</v>
      </c>
      <c r="H28" s="240" t="s">
        <v>34</v>
      </c>
      <c r="I28" s="49">
        <v>2010</v>
      </c>
      <c r="J28" s="263">
        <v>2011</v>
      </c>
      <c r="K28" s="241" t="s">
        <v>34</v>
      </c>
      <c r="L28" s="263">
        <v>2010</v>
      </c>
      <c r="M28" s="263">
        <v>2011</v>
      </c>
      <c r="N28" s="240" t="s">
        <v>34</v>
      </c>
      <c r="O28" s="49">
        <v>2010</v>
      </c>
      <c r="P28" s="263">
        <v>2011</v>
      </c>
      <c r="Q28" s="242" t="s">
        <v>34</v>
      </c>
    </row>
    <row r="29" spans="1:17" ht="12.75">
      <c r="A29" s="194" t="s">
        <v>27</v>
      </c>
      <c r="B29" s="177" t="s">
        <v>304</v>
      </c>
      <c r="C29" s="257">
        <v>937</v>
      </c>
      <c r="D29" s="196">
        <v>992</v>
      </c>
      <c r="E29" s="206">
        <v>5.869797229766846</v>
      </c>
      <c r="F29" s="196">
        <v>38</v>
      </c>
      <c r="G29" s="196">
        <v>55</v>
      </c>
      <c r="H29" s="196">
        <v>44.73684310913086</v>
      </c>
      <c r="I29" s="257">
        <v>0</v>
      </c>
      <c r="J29" s="196">
        <v>0</v>
      </c>
      <c r="K29" s="206">
        <v>0</v>
      </c>
      <c r="L29" s="196">
        <v>0</v>
      </c>
      <c r="M29" s="196">
        <v>0</v>
      </c>
      <c r="N29" s="196">
        <v>0</v>
      </c>
      <c r="O29" s="257">
        <v>975</v>
      </c>
      <c r="P29" s="196">
        <v>1047</v>
      </c>
      <c r="Q29" s="197">
        <v>7.384615421295166</v>
      </c>
    </row>
    <row r="30" spans="1:17" ht="12.75">
      <c r="A30" s="194"/>
      <c r="B30" s="177" t="s">
        <v>305</v>
      </c>
      <c r="C30" s="257">
        <v>90</v>
      </c>
      <c r="D30" s="196">
        <v>144</v>
      </c>
      <c r="E30" s="206">
        <v>60</v>
      </c>
      <c r="F30" s="196">
        <v>0</v>
      </c>
      <c r="G30" s="196">
        <v>0</v>
      </c>
      <c r="H30" s="196">
        <v>0</v>
      </c>
      <c r="I30" s="257">
        <v>0</v>
      </c>
      <c r="J30" s="196">
        <v>0</v>
      </c>
      <c r="K30" s="206">
        <v>0</v>
      </c>
      <c r="L30" s="196">
        <v>0</v>
      </c>
      <c r="M30" s="196">
        <v>0</v>
      </c>
      <c r="N30" s="196">
        <v>0</v>
      </c>
      <c r="O30" s="257">
        <v>90</v>
      </c>
      <c r="P30" s="196">
        <v>144</v>
      </c>
      <c r="Q30" s="197">
        <v>60</v>
      </c>
    </row>
    <row r="31" spans="1:17" ht="13.5" thickBot="1">
      <c r="A31" s="176"/>
      <c r="B31" s="198" t="s">
        <v>19</v>
      </c>
      <c r="C31" s="258">
        <v>1027</v>
      </c>
      <c r="D31" s="200">
        <v>1136</v>
      </c>
      <c r="E31" s="210">
        <v>10.613437195715676</v>
      </c>
      <c r="F31" s="200">
        <v>38</v>
      </c>
      <c r="G31" s="200">
        <v>55</v>
      </c>
      <c r="H31" s="200">
        <v>44.73684210526316</v>
      </c>
      <c r="I31" s="258">
        <v>0</v>
      </c>
      <c r="J31" s="200">
        <v>0</v>
      </c>
      <c r="K31" s="209"/>
      <c r="L31" s="200">
        <v>0</v>
      </c>
      <c r="M31" s="200">
        <v>0</v>
      </c>
      <c r="N31" s="198"/>
      <c r="O31" s="258">
        <v>1065</v>
      </c>
      <c r="P31" s="200">
        <v>1191</v>
      </c>
      <c r="Q31" s="201">
        <v>11.830985915492958</v>
      </c>
    </row>
    <row r="32" spans="1:17" ht="13.5" thickBot="1">
      <c r="A32" s="66" t="s">
        <v>306</v>
      </c>
      <c r="B32" s="243"/>
      <c r="C32" s="262">
        <v>1027</v>
      </c>
      <c r="D32" s="253">
        <v>1136</v>
      </c>
      <c r="E32" s="246">
        <v>10.613437195715676</v>
      </c>
      <c r="F32" s="253">
        <v>38</v>
      </c>
      <c r="G32" s="253">
        <v>55</v>
      </c>
      <c r="H32" s="253">
        <v>44.73684210526316</v>
      </c>
      <c r="I32" s="262">
        <v>0</v>
      </c>
      <c r="J32" s="253">
        <v>0</v>
      </c>
      <c r="K32" s="137"/>
      <c r="L32" s="253">
        <v>0</v>
      </c>
      <c r="M32" s="253">
        <v>0</v>
      </c>
      <c r="N32" s="243"/>
      <c r="O32" s="262">
        <v>1065</v>
      </c>
      <c r="P32" s="253">
        <v>1191</v>
      </c>
      <c r="Q32" s="247">
        <v>11.830985915492958</v>
      </c>
    </row>
  </sheetData>
  <sheetProtection/>
  <mergeCells count="16">
    <mergeCell ref="A2:P2"/>
    <mergeCell ref="C5:E5"/>
    <mergeCell ref="F5:H5"/>
    <mergeCell ref="I5:K5"/>
    <mergeCell ref="L5:N5"/>
    <mergeCell ref="O5:Q5"/>
    <mergeCell ref="C19:E19"/>
    <mergeCell ref="F19:H19"/>
    <mergeCell ref="I19:K19"/>
    <mergeCell ref="L19:N19"/>
    <mergeCell ref="O19:Q19"/>
    <mergeCell ref="C27:E27"/>
    <mergeCell ref="F27:H27"/>
    <mergeCell ref="I27:K27"/>
    <mergeCell ref="L27:N27"/>
    <mergeCell ref="O27:Q27"/>
  </mergeCells>
  <printOptions/>
  <pageMargins left="0.2" right="0.2" top="0.75" bottom="0.75" header="0.3" footer="0.3"/>
  <pageSetup horizontalDpi="600" verticalDpi="600" orientation="landscape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zoomScalePageLayoutView="0" workbookViewId="0" topLeftCell="C1">
      <selection activeCell="P36" sqref="P36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2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8"/>
    </row>
    <row r="3" spans="1:17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6.5" thickBot="1">
      <c r="A4" s="9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7.75" customHeight="1" thickBot="1">
      <c r="A5" s="172"/>
      <c r="B5" s="173"/>
      <c r="C5" s="323" t="s">
        <v>327</v>
      </c>
      <c r="D5" s="326"/>
      <c r="E5" s="324"/>
      <c r="F5" s="326" t="s">
        <v>328</v>
      </c>
      <c r="G5" s="326"/>
      <c r="H5" s="326"/>
      <c r="I5" s="323" t="s">
        <v>329</v>
      </c>
      <c r="J5" s="326"/>
      <c r="K5" s="324"/>
      <c r="L5" s="326" t="s">
        <v>330</v>
      </c>
      <c r="M5" s="326"/>
      <c r="N5" s="326"/>
      <c r="O5" s="323" t="s">
        <v>19</v>
      </c>
      <c r="P5" s="326"/>
      <c r="Q5" s="325"/>
    </row>
    <row r="6" spans="1:17" ht="26.25" thickBot="1">
      <c r="A6" s="237" t="s">
        <v>69</v>
      </c>
      <c r="B6" s="238" t="s">
        <v>332</v>
      </c>
      <c r="C6" s="49">
        <v>2010</v>
      </c>
      <c r="D6" s="263">
        <v>2011</v>
      </c>
      <c r="E6" s="241" t="s">
        <v>34</v>
      </c>
      <c r="F6" s="263">
        <v>2010</v>
      </c>
      <c r="G6" s="263">
        <v>2011</v>
      </c>
      <c r="H6" s="240" t="s">
        <v>34</v>
      </c>
      <c r="I6" s="49">
        <v>2010</v>
      </c>
      <c r="J6" s="263">
        <v>2011</v>
      </c>
      <c r="K6" s="241" t="s">
        <v>34</v>
      </c>
      <c r="L6" s="263">
        <v>2010</v>
      </c>
      <c r="M6" s="263">
        <v>2011</v>
      </c>
      <c r="N6" s="240" t="s">
        <v>34</v>
      </c>
      <c r="O6" s="49">
        <v>2010</v>
      </c>
      <c r="P6" s="263">
        <v>2011</v>
      </c>
      <c r="Q6" s="242" t="s">
        <v>34</v>
      </c>
    </row>
    <row r="7" spans="1:17" ht="12.75">
      <c r="A7" s="194" t="s">
        <v>30</v>
      </c>
      <c r="B7" s="177" t="s">
        <v>307</v>
      </c>
      <c r="C7" s="257">
        <v>12</v>
      </c>
      <c r="D7" s="196">
        <v>11</v>
      </c>
      <c r="E7" s="206">
        <v>-8.333333015441895</v>
      </c>
      <c r="F7" s="196">
        <v>7</v>
      </c>
      <c r="G7" s="196">
        <v>7</v>
      </c>
      <c r="H7" s="196">
        <v>0</v>
      </c>
      <c r="I7" s="257">
        <v>0</v>
      </c>
      <c r="J7" s="196">
        <v>0</v>
      </c>
      <c r="K7" s="206">
        <v>0</v>
      </c>
      <c r="L7" s="196">
        <v>0</v>
      </c>
      <c r="M7" s="196">
        <v>0</v>
      </c>
      <c r="N7" s="196">
        <v>0</v>
      </c>
      <c r="O7" s="257">
        <v>19</v>
      </c>
      <c r="P7" s="196">
        <v>18</v>
      </c>
      <c r="Q7" s="197">
        <v>-5.263157844543457</v>
      </c>
    </row>
    <row r="8" spans="1:17" ht="12.75">
      <c r="A8" s="194"/>
      <c r="B8" s="177" t="s">
        <v>309</v>
      </c>
      <c r="C8" s="257">
        <v>63</v>
      </c>
      <c r="D8" s="196">
        <v>34</v>
      </c>
      <c r="E8" s="206">
        <v>-46.03174591064453</v>
      </c>
      <c r="F8" s="196">
        <v>0</v>
      </c>
      <c r="G8" s="196">
        <v>25</v>
      </c>
      <c r="H8" s="196">
        <v>0</v>
      </c>
      <c r="I8" s="257">
        <v>0</v>
      </c>
      <c r="J8" s="196">
        <v>0</v>
      </c>
      <c r="K8" s="206">
        <v>0</v>
      </c>
      <c r="L8" s="196">
        <v>101</v>
      </c>
      <c r="M8" s="196">
        <v>101</v>
      </c>
      <c r="N8" s="196">
        <v>0</v>
      </c>
      <c r="O8" s="257">
        <v>164</v>
      </c>
      <c r="P8" s="196">
        <v>160</v>
      </c>
      <c r="Q8" s="197">
        <v>-2.4390244483947754</v>
      </c>
    </row>
    <row r="9" spans="1:17" ht="12.75">
      <c r="A9" s="194"/>
      <c r="B9" s="177" t="s">
        <v>311</v>
      </c>
      <c r="C9" s="257">
        <v>58</v>
      </c>
      <c r="D9" s="196">
        <v>40</v>
      </c>
      <c r="E9" s="206">
        <v>-31.034482955932617</v>
      </c>
      <c r="F9" s="196">
        <v>0</v>
      </c>
      <c r="G9" s="196">
        <v>0</v>
      </c>
      <c r="H9" s="196">
        <v>0</v>
      </c>
      <c r="I9" s="257">
        <v>0</v>
      </c>
      <c r="J9" s="196">
        <v>0</v>
      </c>
      <c r="K9" s="206">
        <v>0</v>
      </c>
      <c r="L9" s="196">
        <v>6</v>
      </c>
      <c r="M9" s="196">
        <v>0</v>
      </c>
      <c r="N9" s="196">
        <v>-100</v>
      </c>
      <c r="O9" s="257">
        <v>64</v>
      </c>
      <c r="P9" s="196">
        <v>40</v>
      </c>
      <c r="Q9" s="197">
        <v>-37.5</v>
      </c>
    </row>
    <row r="10" spans="1:17" ht="12.75">
      <c r="A10" s="194"/>
      <c r="B10" s="177" t="s">
        <v>313</v>
      </c>
      <c r="C10" s="257">
        <v>0</v>
      </c>
      <c r="D10" s="196">
        <v>0</v>
      </c>
      <c r="E10" s="206">
        <v>0</v>
      </c>
      <c r="F10" s="196">
        <v>0</v>
      </c>
      <c r="G10" s="196">
        <v>0</v>
      </c>
      <c r="H10" s="196">
        <v>0</v>
      </c>
      <c r="I10" s="257">
        <v>0</v>
      </c>
      <c r="J10" s="196">
        <v>0</v>
      </c>
      <c r="K10" s="206">
        <v>0</v>
      </c>
      <c r="L10" s="196">
        <v>0</v>
      </c>
      <c r="M10" s="196">
        <v>0</v>
      </c>
      <c r="N10" s="196">
        <v>0</v>
      </c>
      <c r="O10" s="257">
        <v>0</v>
      </c>
      <c r="P10" s="196">
        <v>0</v>
      </c>
      <c r="Q10" s="197">
        <v>0</v>
      </c>
    </row>
    <row r="11" spans="1:17" ht="12.75">
      <c r="A11" s="194"/>
      <c r="B11" s="177" t="s">
        <v>314</v>
      </c>
      <c r="C11" s="257">
        <v>23</v>
      </c>
      <c r="D11" s="196">
        <v>16</v>
      </c>
      <c r="E11" s="206">
        <v>-30.434782028198242</v>
      </c>
      <c r="F11" s="196">
        <v>0</v>
      </c>
      <c r="G11" s="196">
        <v>0</v>
      </c>
      <c r="H11" s="196">
        <v>0</v>
      </c>
      <c r="I11" s="257">
        <v>0</v>
      </c>
      <c r="J11" s="196">
        <v>0</v>
      </c>
      <c r="K11" s="206">
        <v>0</v>
      </c>
      <c r="L11" s="196">
        <v>0</v>
      </c>
      <c r="M11" s="196">
        <v>0</v>
      </c>
      <c r="N11" s="196">
        <v>0</v>
      </c>
      <c r="O11" s="257">
        <v>23</v>
      </c>
      <c r="P11" s="196">
        <v>16</v>
      </c>
      <c r="Q11" s="197">
        <v>-30.434782028198242</v>
      </c>
    </row>
    <row r="12" spans="1:17" ht="12.75">
      <c r="A12" s="194"/>
      <c r="B12" s="177" t="s">
        <v>316</v>
      </c>
      <c r="C12" s="257">
        <v>0</v>
      </c>
      <c r="D12" s="196">
        <v>0</v>
      </c>
      <c r="E12" s="206">
        <v>0</v>
      </c>
      <c r="F12" s="196">
        <v>0</v>
      </c>
      <c r="G12" s="196">
        <v>0</v>
      </c>
      <c r="H12" s="196">
        <v>0</v>
      </c>
      <c r="I12" s="257">
        <v>0</v>
      </c>
      <c r="J12" s="196">
        <v>0</v>
      </c>
      <c r="K12" s="206">
        <v>0</v>
      </c>
      <c r="L12" s="196">
        <v>459</v>
      </c>
      <c r="M12" s="196">
        <v>860</v>
      </c>
      <c r="N12" s="196">
        <v>87.36383819580078</v>
      </c>
      <c r="O12" s="257">
        <v>459</v>
      </c>
      <c r="P12" s="196">
        <v>860</v>
      </c>
      <c r="Q12" s="197">
        <v>87.36383819580078</v>
      </c>
    </row>
    <row r="13" spans="1:17" ht="12.75">
      <c r="A13" s="194"/>
      <c r="B13" s="177" t="s">
        <v>318</v>
      </c>
      <c r="C13" s="257">
        <v>0</v>
      </c>
      <c r="D13" s="196">
        <v>0</v>
      </c>
      <c r="E13" s="206">
        <v>0</v>
      </c>
      <c r="F13" s="196">
        <v>0</v>
      </c>
      <c r="G13" s="196">
        <v>0</v>
      </c>
      <c r="H13" s="196">
        <v>0</v>
      </c>
      <c r="I13" s="257">
        <v>0</v>
      </c>
      <c r="J13" s="196">
        <v>0</v>
      </c>
      <c r="K13" s="206">
        <v>0</v>
      </c>
      <c r="L13" s="196">
        <v>84</v>
      </c>
      <c r="M13" s="196">
        <v>45</v>
      </c>
      <c r="N13" s="196">
        <v>-46.42856979370117</v>
      </c>
      <c r="O13" s="257">
        <v>84</v>
      </c>
      <c r="P13" s="196">
        <v>45</v>
      </c>
      <c r="Q13" s="197">
        <v>-46.42856979370117</v>
      </c>
    </row>
    <row r="14" spans="1:17" ht="13.5" thickBot="1">
      <c r="A14" s="176"/>
      <c r="B14" s="198" t="s">
        <v>19</v>
      </c>
      <c r="C14" s="258">
        <v>156</v>
      </c>
      <c r="D14" s="200">
        <v>101</v>
      </c>
      <c r="E14" s="210">
        <v>-35.256410256410255</v>
      </c>
      <c r="F14" s="200">
        <v>7</v>
      </c>
      <c r="G14" s="200">
        <v>32</v>
      </c>
      <c r="H14" s="200">
        <v>357.14285714285717</v>
      </c>
      <c r="I14" s="258">
        <v>0</v>
      </c>
      <c r="J14" s="200">
        <v>0</v>
      </c>
      <c r="K14" s="209"/>
      <c r="L14" s="200">
        <v>650</v>
      </c>
      <c r="M14" s="200">
        <v>1006</v>
      </c>
      <c r="N14" s="200">
        <v>54.76923076923077</v>
      </c>
      <c r="O14" s="258">
        <v>813</v>
      </c>
      <c r="P14" s="200">
        <v>1139</v>
      </c>
      <c r="Q14" s="201">
        <v>40.09840098400984</v>
      </c>
    </row>
    <row r="15" spans="1:17" ht="13.5" thickBot="1">
      <c r="A15" s="66" t="s">
        <v>320</v>
      </c>
      <c r="B15" s="243"/>
      <c r="C15" s="262">
        <v>156</v>
      </c>
      <c r="D15" s="253">
        <v>101</v>
      </c>
      <c r="E15" s="246">
        <v>-35.256410256410255</v>
      </c>
      <c r="F15" s="253">
        <v>7</v>
      </c>
      <c r="G15" s="253">
        <v>32</v>
      </c>
      <c r="H15" s="253">
        <v>357.14285714285717</v>
      </c>
      <c r="I15" s="262">
        <v>0</v>
      </c>
      <c r="J15" s="253">
        <v>0</v>
      </c>
      <c r="K15" s="137"/>
      <c r="L15" s="253">
        <v>650</v>
      </c>
      <c r="M15" s="253">
        <v>1006</v>
      </c>
      <c r="N15" s="253">
        <v>54.76923076923077</v>
      </c>
      <c r="O15" s="262">
        <v>813</v>
      </c>
      <c r="P15" s="253">
        <v>1139</v>
      </c>
      <c r="Q15" s="247">
        <v>40.09840098400984</v>
      </c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6.5" thickBot="1">
      <c r="A18" s="9" t="s">
        <v>36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3.5" thickBot="1">
      <c r="A19" s="172"/>
      <c r="B19" s="173"/>
      <c r="C19" s="323" t="s">
        <v>327</v>
      </c>
      <c r="D19" s="326"/>
      <c r="E19" s="324"/>
      <c r="F19" s="326" t="s">
        <v>328</v>
      </c>
      <c r="G19" s="326"/>
      <c r="H19" s="326"/>
      <c r="I19" s="323" t="s">
        <v>329</v>
      </c>
      <c r="J19" s="326"/>
      <c r="K19" s="324"/>
      <c r="L19" s="326" t="s">
        <v>330</v>
      </c>
      <c r="M19" s="326"/>
      <c r="N19" s="326"/>
      <c r="O19" s="323" t="s">
        <v>19</v>
      </c>
      <c r="P19" s="326"/>
      <c r="Q19" s="325"/>
    </row>
    <row r="20" spans="1:17" ht="26.25" thickBot="1">
      <c r="A20" s="237" t="s">
        <v>69</v>
      </c>
      <c r="B20" s="238" t="s">
        <v>332</v>
      </c>
      <c r="C20" s="49">
        <v>2010</v>
      </c>
      <c r="D20" s="263">
        <v>2011</v>
      </c>
      <c r="E20" s="241" t="s">
        <v>34</v>
      </c>
      <c r="F20" s="263">
        <v>2010</v>
      </c>
      <c r="G20" s="263">
        <v>2011</v>
      </c>
      <c r="H20" s="240" t="s">
        <v>34</v>
      </c>
      <c r="I20" s="49">
        <v>2010</v>
      </c>
      <c r="J20" s="263">
        <v>2011</v>
      </c>
      <c r="K20" s="241" t="s">
        <v>34</v>
      </c>
      <c r="L20" s="263">
        <v>2010</v>
      </c>
      <c r="M20" s="263">
        <v>2011</v>
      </c>
      <c r="N20" s="240" t="s">
        <v>34</v>
      </c>
      <c r="O20" s="49">
        <v>2010</v>
      </c>
      <c r="P20" s="263">
        <v>2011</v>
      </c>
      <c r="Q20" s="242" t="s">
        <v>34</v>
      </c>
    </row>
    <row r="21" spans="1:17" ht="12.75">
      <c r="A21" s="194" t="s">
        <v>36</v>
      </c>
      <c r="B21" s="177" t="s">
        <v>36</v>
      </c>
      <c r="C21" s="257">
        <v>142</v>
      </c>
      <c r="D21" s="196">
        <v>117</v>
      </c>
      <c r="E21" s="206">
        <v>-17.605634689331055</v>
      </c>
      <c r="F21" s="196">
        <v>0</v>
      </c>
      <c r="G21" s="196">
        <v>0</v>
      </c>
      <c r="H21" s="196">
        <v>0</v>
      </c>
      <c r="I21" s="257">
        <v>0</v>
      </c>
      <c r="J21" s="196">
        <v>0</v>
      </c>
      <c r="K21" s="206">
        <v>0</v>
      </c>
      <c r="L21" s="196">
        <v>0</v>
      </c>
      <c r="M21" s="196">
        <v>24</v>
      </c>
      <c r="N21" s="196">
        <v>0</v>
      </c>
      <c r="O21" s="257">
        <v>142</v>
      </c>
      <c r="P21" s="196">
        <v>141</v>
      </c>
      <c r="Q21" s="197">
        <v>-0.7042253613471985</v>
      </c>
    </row>
    <row r="22" spans="1:17" ht="13.5" thickBot="1">
      <c r="A22" s="176"/>
      <c r="B22" s="198" t="s">
        <v>19</v>
      </c>
      <c r="C22" s="258">
        <v>142</v>
      </c>
      <c r="D22" s="200">
        <v>117</v>
      </c>
      <c r="E22" s="210">
        <v>-17.6056338028169</v>
      </c>
      <c r="F22" s="200">
        <v>0</v>
      </c>
      <c r="G22" s="200">
        <v>0</v>
      </c>
      <c r="H22" s="198"/>
      <c r="I22" s="258">
        <v>0</v>
      </c>
      <c r="J22" s="200">
        <v>0</v>
      </c>
      <c r="K22" s="209"/>
      <c r="L22" s="200">
        <v>0</v>
      </c>
      <c r="M22" s="200">
        <v>24</v>
      </c>
      <c r="N22" s="198"/>
      <c r="O22" s="258">
        <v>142</v>
      </c>
      <c r="P22" s="200">
        <v>141</v>
      </c>
      <c r="Q22" s="201">
        <v>-0.704225352112676</v>
      </c>
    </row>
    <row r="23" spans="1:17" ht="13.5" thickBot="1">
      <c r="A23" s="66" t="s">
        <v>322</v>
      </c>
      <c r="B23" s="243"/>
      <c r="C23" s="262">
        <v>142</v>
      </c>
      <c r="D23" s="253">
        <v>117</v>
      </c>
      <c r="E23" s="246">
        <v>-17.6056338028169</v>
      </c>
      <c r="F23" s="253">
        <v>0</v>
      </c>
      <c r="G23" s="253">
        <v>0</v>
      </c>
      <c r="H23" s="243"/>
      <c r="I23" s="262">
        <v>0</v>
      </c>
      <c r="J23" s="253">
        <v>0</v>
      </c>
      <c r="K23" s="137"/>
      <c r="L23" s="253">
        <v>0</v>
      </c>
      <c r="M23" s="253">
        <v>24</v>
      </c>
      <c r="N23" s="243"/>
      <c r="O23" s="262">
        <v>142</v>
      </c>
      <c r="P23" s="253">
        <v>141</v>
      </c>
      <c r="Q23" s="247">
        <v>-0.704225352112676</v>
      </c>
    </row>
  </sheetData>
  <sheetProtection/>
  <mergeCells count="11">
    <mergeCell ref="A2:P2"/>
    <mergeCell ref="C5:E5"/>
    <mergeCell ref="F5:H5"/>
    <mergeCell ref="I5:K5"/>
    <mergeCell ref="L5:N5"/>
    <mergeCell ref="O5:Q5"/>
    <mergeCell ref="C19:E19"/>
    <mergeCell ref="F19:H19"/>
    <mergeCell ref="I19:K19"/>
    <mergeCell ref="L19:N19"/>
    <mergeCell ref="O19:Q19"/>
  </mergeCells>
  <printOptions/>
  <pageMargins left="0.2" right="0.2" top="0.75" bottom="0.75" header="0.3" footer="0.3"/>
  <pageSetup horizontalDpi="600" verticalDpi="600" orientation="landscape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5" t="s">
        <v>6</v>
      </c>
      <c r="B2" s="5" t="s">
        <v>5</v>
      </c>
      <c r="C2" s="5" t="s">
        <v>7</v>
      </c>
    </row>
    <row r="3" spans="1:3" ht="12.75">
      <c r="A3" s="5" t="s">
        <v>3</v>
      </c>
      <c r="B3" s="5" t="s">
        <v>4</v>
      </c>
      <c r="C3" s="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2.140625" style="0" customWidth="1"/>
    <col min="2" max="2" width="12.00390625" style="0" customWidth="1"/>
    <col min="3" max="3" width="8.28125" style="0" customWidth="1"/>
    <col min="4" max="13" width="9.421875" style="0" customWidth="1"/>
  </cols>
  <sheetData>
    <row r="1" spans="1:13" ht="15.75">
      <c r="A1" s="317" t="s">
        <v>357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72"/>
    </row>
    <row r="2" spans="1:12" ht="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77.25" customHeight="1">
      <c r="A3" s="76" t="s">
        <v>333</v>
      </c>
      <c r="B3" s="120" t="s">
        <v>347</v>
      </c>
      <c r="C3" s="76" t="s">
        <v>334</v>
      </c>
      <c r="D3" s="77" t="s">
        <v>343</v>
      </c>
      <c r="E3" s="77" t="s">
        <v>337</v>
      </c>
      <c r="F3" s="77" t="s">
        <v>338</v>
      </c>
      <c r="G3" s="77" t="s">
        <v>336</v>
      </c>
      <c r="H3" s="77" t="s">
        <v>335</v>
      </c>
      <c r="I3" s="77" t="s">
        <v>339</v>
      </c>
      <c r="J3" s="77" t="s">
        <v>340</v>
      </c>
      <c r="K3" s="77" t="s">
        <v>341</v>
      </c>
      <c r="L3" s="77" t="s">
        <v>342</v>
      </c>
      <c r="M3" s="77" t="s">
        <v>19</v>
      </c>
    </row>
    <row r="4" spans="1:13" ht="12.75">
      <c r="A4" s="78" t="s">
        <v>21</v>
      </c>
      <c r="B4" s="79"/>
      <c r="C4" s="80"/>
      <c r="D4" s="81">
        <v>2136</v>
      </c>
      <c r="E4" s="81">
        <v>553</v>
      </c>
      <c r="F4" s="81">
        <v>101</v>
      </c>
      <c r="G4" s="81">
        <v>142</v>
      </c>
      <c r="H4" s="81">
        <v>6</v>
      </c>
      <c r="I4" s="81">
        <v>3</v>
      </c>
      <c r="J4" s="81">
        <v>355</v>
      </c>
      <c r="K4" s="81">
        <v>32</v>
      </c>
      <c r="L4" s="81">
        <v>172</v>
      </c>
      <c r="M4" s="81">
        <v>3500</v>
      </c>
    </row>
    <row r="5" spans="1:13" ht="12.75">
      <c r="A5" s="82"/>
      <c r="B5" s="83" t="s">
        <v>348</v>
      </c>
      <c r="C5" s="84"/>
      <c r="D5" s="85">
        <v>1268</v>
      </c>
      <c r="E5" s="85">
        <v>429</v>
      </c>
      <c r="F5" s="85">
        <v>72</v>
      </c>
      <c r="G5" s="85">
        <v>77</v>
      </c>
      <c r="H5" s="85">
        <v>6</v>
      </c>
      <c r="I5" s="85">
        <v>3</v>
      </c>
      <c r="J5" s="85">
        <v>110</v>
      </c>
      <c r="K5" s="85">
        <v>20</v>
      </c>
      <c r="L5" s="85">
        <v>100</v>
      </c>
      <c r="M5" s="85">
        <v>2085</v>
      </c>
    </row>
    <row r="6" spans="1:13" ht="12.75">
      <c r="A6" s="86"/>
      <c r="B6" s="87"/>
      <c r="C6" s="88" t="s">
        <v>344</v>
      </c>
      <c r="D6" s="89">
        <v>458</v>
      </c>
      <c r="E6" s="89">
        <v>245</v>
      </c>
      <c r="F6" s="89">
        <v>37</v>
      </c>
      <c r="G6" s="89">
        <v>32</v>
      </c>
      <c r="H6" s="89">
        <v>2</v>
      </c>
      <c r="I6" s="89">
        <v>2</v>
      </c>
      <c r="J6" s="89">
        <v>37</v>
      </c>
      <c r="K6" s="89">
        <v>12</v>
      </c>
      <c r="L6" s="89">
        <v>41</v>
      </c>
      <c r="M6" s="90">
        <v>866</v>
      </c>
    </row>
    <row r="7" spans="1:13" ht="12.75">
      <c r="A7" s="91"/>
      <c r="B7" s="92"/>
      <c r="C7" s="88" t="s">
        <v>345</v>
      </c>
      <c r="D7" s="89">
        <v>810</v>
      </c>
      <c r="E7" s="89">
        <v>184</v>
      </c>
      <c r="F7" s="89">
        <v>35</v>
      </c>
      <c r="G7" s="89">
        <v>45</v>
      </c>
      <c r="H7" s="93">
        <v>4</v>
      </c>
      <c r="I7" s="93">
        <v>1</v>
      </c>
      <c r="J7" s="89">
        <v>73</v>
      </c>
      <c r="K7" s="89">
        <v>8</v>
      </c>
      <c r="L7" s="89">
        <v>59</v>
      </c>
      <c r="M7" s="90">
        <v>1219</v>
      </c>
    </row>
    <row r="8" spans="1:13" ht="12.75">
      <c r="A8" s="91"/>
      <c r="B8" s="83" t="s">
        <v>349</v>
      </c>
      <c r="C8" s="94"/>
      <c r="D8" s="85">
        <v>868</v>
      </c>
      <c r="E8" s="85">
        <v>124</v>
      </c>
      <c r="F8" s="85">
        <v>29</v>
      </c>
      <c r="G8" s="85">
        <v>65</v>
      </c>
      <c r="H8" s="85">
        <v>0</v>
      </c>
      <c r="I8" s="85">
        <v>0</v>
      </c>
      <c r="J8" s="85">
        <v>245</v>
      </c>
      <c r="K8" s="85">
        <v>12</v>
      </c>
      <c r="L8" s="85">
        <v>72</v>
      </c>
      <c r="M8" s="85">
        <v>1415</v>
      </c>
    </row>
    <row r="9" spans="1:13" ht="12.75">
      <c r="A9" s="91"/>
      <c r="B9" s="87"/>
      <c r="C9" s="88" t="s">
        <v>344</v>
      </c>
      <c r="D9" s="89">
        <v>372</v>
      </c>
      <c r="E9" s="89">
        <v>74</v>
      </c>
      <c r="F9" s="89">
        <v>17</v>
      </c>
      <c r="G9" s="89">
        <v>37</v>
      </c>
      <c r="H9" s="93"/>
      <c r="I9" s="89"/>
      <c r="J9" s="89">
        <v>107</v>
      </c>
      <c r="K9" s="89">
        <v>5</v>
      </c>
      <c r="L9" s="89">
        <v>28</v>
      </c>
      <c r="M9" s="90">
        <v>640</v>
      </c>
    </row>
    <row r="10" spans="1:13" ht="12.75">
      <c r="A10" s="95"/>
      <c r="B10" s="92"/>
      <c r="C10" s="88" t="s">
        <v>345</v>
      </c>
      <c r="D10" s="89">
        <v>496</v>
      </c>
      <c r="E10" s="89">
        <v>50</v>
      </c>
      <c r="F10" s="89">
        <v>12</v>
      </c>
      <c r="G10" s="89">
        <v>28</v>
      </c>
      <c r="H10" s="89"/>
      <c r="I10" s="93"/>
      <c r="J10" s="89">
        <v>138</v>
      </c>
      <c r="K10" s="89">
        <v>7</v>
      </c>
      <c r="L10" s="89">
        <v>44</v>
      </c>
      <c r="M10" s="90">
        <v>775</v>
      </c>
    </row>
    <row r="11" spans="1:13" ht="12.75">
      <c r="A11" s="78" t="s">
        <v>22</v>
      </c>
      <c r="B11" s="96"/>
      <c r="C11" s="97"/>
      <c r="D11" s="81">
        <v>2231</v>
      </c>
      <c r="E11" s="81">
        <v>939</v>
      </c>
      <c r="F11" s="81">
        <v>169</v>
      </c>
      <c r="G11" s="81">
        <v>53</v>
      </c>
      <c r="H11" s="98">
        <v>7</v>
      </c>
      <c r="I11" s="81">
        <v>1</v>
      </c>
      <c r="J11" s="81">
        <v>54</v>
      </c>
      <c r="K11" s="81">
        <v>64</v>
      </c>
      <c r="L11" s="81">
        <v>231</v>
      </c>
      <c r="M11" s="99">
        <v>3749</v>
      </c>
    </row>
    <row r="12" spans="1:13" ht="12.75">
      <c r="A12" s="82"/>
      <c r="B12" s="83" t="s">
        <v>348</v>
      </c>
      <c r="C12" s="94"/>
      <c r="D12" s="85">
        <v>1858</v>
      </c>
      <c r="E12" s="85">
        <v>811</v>
      </c>
      <c r="F12" s="85">
        <v>155</v>
      </c>
      <c r="G12" s="85">
        <v>44</v>
      </c>
      <c r="H12" s="100">
        <v>7</v>
      </c>
      <c r="I12" s="85">
        <v>1</v>
      </c>
      <c r="J12" s="85">
        <v>37</v>
      </c>
      <c r="K12" s="85">
        <v>60</v>
      </c>
      <c r="L12" s="85">
        <v>171</v>
      </c>
      <c r="M12" s="101">
        <v>3144</v>
      </c>
    </row>
    <row r="13" spans="1:13" ht="12.75">
      <c r="A13" s="86"/>
      <c r="B13" s="87"/>
      <c r="C13" s="88" t="s">
        <v>344</v>
      </c>
      <c r="D13" s="89">
        <v>942</v>
      </c>
      <c r="E13" s="89">
        <v>550</v>
      </c>
      <c r="F13" s="89">
        <v>98</v>
      </c>
      <c r="G13" s="89">
        <v>21</v>
      </c>
      <c r="H13" s="89">
        <v>6</v>
      </c>
      <c r="I13" s="89"/>
      <c r="J13" s="89">
        <v>20</v>
      </c>
      <c r="K13" s="89">
        <v>34</v>
      </c>
      <c r="L13" s="89">
        <v>92</v>
      </c>
      <c r="M13" s="90">
        <v>1763</v>
      </c>
    </row>
    <row r="14" spans="1:13" ht="12.75">
      <c r="A14" s="91"/>
      <c r="B14" s="92"/>
      <c r="C14" s="88" t="s">
        <v>345</v>
      </c>
      <c r="D14" s="89">
        <v>916</v>
      </c>
      <c r="E14" s="89">
        <v>261</v>
      </c>
      <c r="F14" s="89">
        <v>57</v>
      </c>
      <c r="G14" s="89">
        <v>23</v>
      </c>
      <c r="H14" s="93">
        <v>1</v>
      </c>
      <c r="I14" s="93">
        <v>1</v>
      </c>
      <c r="J14" s="89">
        <v>17</v>
      </c>
      <c r="K14" s="89">
        <v>26</v>
      </c>
      <c r="L14" s="89">
        <v>79</v>
      </c>
      <c r="M14" s="90">
        <v>1381</v>
      </c>
    </row>
    <row r="15" spans="1:13" ht="12.75">
      <c r="A15" s="91"/>
      <c r="B15" s="83" t="s">
        <v>349</v>
      </c>
      <c r="C15" s="94"/>
      <c r="D15" s="85">
        <v>373</v>
      </c>
      <c r="E15" s="85">
        <v>128</v>
      </c>
      <c r="F15" s="85">
        <v>14</v>
      </c>
      <c r="G15" s="85">
        <v>9</v>
      </c>
      <c r="H15" s="100">
        <v>0</v>
      </c>
      <c r="I15" s="85">
        <v>0</v>
      </c>
      <c r="J15" s="85">
        <v>17</v>
      </c>
      <c r="K15" s="85">
        <v>4</v>
      </c>
      <c r="L15" s="85">
        <v>60</v>
      </c>
      <c r="M15" s="101">
        <v>605</v>
      </c>
    </row>
    <row r="16" spans="1:13" ht="12.75">
      <c r="A16" s="91"/>
      <c r="B16" s="87"/>
      <c r="C16" s="88" t="s">
        <v>344</v>
      </c>
      <c r="D16" s="89">
        <v>238</v>
      </c>
      <c r="E16" s="89">
        <v>102</v>
      </c>
      <c r="F16" s="89">
        <v>10</v>
      </c>
      <c r="G16" s="89">
        <v>4</v>
      </c>
      <c r="H16" s="93"/>
      <c r="I16" s="89"/>
      <c r="J16" s="89">
        <v>6</v>
      </c>
      <c r="K16" s="89">
        <v>3</v>
      </c>
      <c r="L16" s="89">
        <v>43</v>
      </c>
      <c r="M16" s="90">
        <v>406</v>
      </c>
    </row>
    <row r="17" spans="1:13" ht="12.75">
      <c r="A17" s="95"/>
      <c r="B17" s="92"/>
      <c r="C17" s="88" t="s">
        <v>345</v>
      </c>
      <c r="D17" s="89">
        <v>135</v>
      </c>
      <c r="E17" s="89">
        <v>26</v>
      </c>
      <c r="F17" s="89">
        <v>4</v>
      </c>
      <c r="G17" s="89">
        <v>5</v>
      </c>
      <c r="H17" s="89"/>
      <c r="I17" s="93"/>
      <c r="J17" s="89">
        <v>11</v>
      </c>
      <c r="K17" s="89">
        <v>1</v>
      </c>
      <c r="L17" s="89">
        <v>17</v>
      </c>
      <c r="M17" s="90">
        <v>199</v>
      </c>
    </row>
    <row r="18" spans="1:13" ht="12.75">
      <c r="A18" s="78" t="s">
        <v>23</v>
      </c>
      <c r="B18" s="96"/>
      <c r="C18" s="97"/>
      <c r="D18" s="81">
        <v>1483</v>
      </c>
      <c r="E18" s="81">
        <v>581</v>
      </c>
      <c r="F18" s="81">
        <v>75</v>
      </c>
      <c r="G18" s="81">
        <v>22</v>
      </c>
      <c r="H18" s="98">
        <v>3</v>
      </c>
      <c r="I18" s="81">
        <v>2</v>
      </c>
      <c r="J18" s="81">
        <v>61</v>
      </c>
      <c r="K18" s="81">
        <v>21</v>
      </c>
      <c r="L18" s="81">
        <v>197</v>
      </c>
      <c r="M18" s="99">
        <v>2445</v>
      </c>
    </row>
    <row r="19" spans="1:13" ht="12.75">
      <c r="A19" s="82"/>
      <c r="B19" s="83" t="s">
        <v>348</v>
      </c>
      <c r="C19" s="94"/>
      <c r="D19" s="85">
        <v>633</v>
      </c>
      <c r="E19" s="85">
        <v>223</v>
      </c>
      <c r="F19" s="85">
        <v>35</v>
      </c>
      <c r="G19" s="85">
        <v>6</v>
      </c>
      <c r="H19" s="100">
        <v>2</v>
      </c>
      <c r="I19" s="85">
        <v>1</v>
      </c>
      <c r="J19" s="85">
        <v>6</v>
      </c>
      <c r="K19" s="85">
        <v>11</v>
      </c>
      <c r="L19" s="85">
        <v>43</v>
      </c>
      <c r="M19" s="101">
        <v>960</v>
      </c>
    </row>
    <row r="20" spans="1:13" ht="12.75">
      <c r="A20" s="86"/>
      <c r="B20" s="87"/>
      <c r="C20" s="88" t="s">
        <v>344</v>
      </c>
      <c r="D20" s="89">
        <v>454</v>
      </c>
      <c r="E20" s="89">
        <v>173</v>
      </c>
      <c r="F20" s="89">
        <v>27</v>
      </c>
      <c r="G20" s="89">
        <v>5</v>
      </c>
      <c r="H20" s="89">
        <v>2</v>
      </c>
      <c r="I20" s="89">
        <v>1</v>
      </c>
      <c r="J20" s="89">
        <v>5</v>
      </c>
      <c r="K20" s="89">
        <v>6</v>
      </c>
      <c r="L20" s="89">
        <v>32</v>
      </c>
      <c r="M20" s="90">
        <v>705</v>
      </c>
    </row>
    <row r="21" spans="1:13" ht="12.75">
      <c r="A21" s="91"/>
      <c r="B21" s="92"/>
      <c r="C21" s="88" t="s">
        <v>345</v>
      </c>
      <c r="D21" s="89">
        <v>179</v>
      </c>
      <c r="E21" s="89">
        <v>50</v>
      </c>
      <c r="F21" s="89">
        <v>8</v>
      </c>
      <c r="G21" s="89">
        <v>1</v>
      </c>
      <c r="H21" s="93"/>
      <c r="I21" s="93"/>
      <c r="J21" s="89">
        <v>1</v>
      </c>
      <c r="K21" s="89">
        <v>5</v>
      </c>
      <c r="L21" s="89">
        <v>11</v>
      </c>
      <c r="M21" s="90">
        <v>255</v>
      </c>
    </row>
    <row r="22" spans="1:13" ht="12.75">
      <c r="A22" s="91"/>
      <c r="B22" s="83" t="s">
        <v>349</v>
      </c>
      <c r="C22" s="94"/>
      <c r="D22" s="85">
        <v>850</v>
      </c>
      <c r="E22" s="85">
        <v>358</v>
      </c>
      <c r="F22" s="85">
        <v>40</v>
      </c>
      <c r="G22" s="85">
        <v>16</v>
      </c>
      <c r="H22" s="100">
        <v>1</v>
      </c>
      <c r="I22" s="85">
        <v>1</v>
      </c>
      <c r="J22" s="85">
        <v>55</v>
      </c>
      <c r="K22" s="85">
        <v>10</v>
      </c>
      <c r="L22" s="85">
        <v>154</v>
      </c>
      <c r="M22" s="101">
        <v>1485</v>
      </c>
    </row>
    <row r="23" spans="1:13" ht="12.75">
      <c r="A23" s="91"/>
      <c r="B23" s="87"/>
      <c r="C23" s="88" t="s">
        <v>344</v>
      </c>
      <c r="D23" s="89">
        <v>611</v>
      </c>
      <c r="E23" s="89">
        <v>287</v>
      </c>
      <c r="F23" s="89">
        <v>30</v>
      </c>
      <c r="G23" s="89">
        <v>12</v>
      </c>
      <c r="H23" s="93"/>
      <c r="I23" s="89">
        <v>1</v>
      </c>
      <c r="J23" s="89">
        <v>36</v>
      </c>
      <c r="K23" s="89">
        <v>6</v>
      </c>
      <c r="L23" s="89">
        <v>113</v>
      </c>
      <c r="M23" s="90">
        <v>1096</v>
      </c>
    </row>
    <row r="24" spans="1:13" ht="12.75">
      <c r="A24" s="95"/>
      <c r="B24" s="92"/>
      <c r="C24" s="88" t="s">
        <v>345</v>
      </c>
      <c r="D24" s="89">
        <v>239</v>
      </c>
      <c r="E24" s="89">
        <v>71</v>
      </c>
      <c r="F24" s="89">
        <v>10</v>
      </c>
      <c r="G24" s="89">
        <v>4</v>
      </c>
      <c r="H24" s="89">
        <v>1</v>
      </c>
      <c r="I24" s="93"/>
      <c r="J24" s="89">
        <v>19</v>
      </c>
      <c r="K24" s="89">
        <v>4</v>
      </c>
      <c r="L24" s="89">
        <v>41</v>
      </c>
      <c r="M24" s="90">
        <v>389</v>
      </c>
    </row>
    <row r="25" spans="1:13" ht="12.75">
      <c r="A25" s="78" t="s">
        <v>24</v>
      </c>
      <c r="B25" s="96"/>
      <c r="C25" s="97"/>
      <c r="D25" s="81">
        <v>778</v>
      </c>
      <c r="E25" s="81">
        <v>115</v>
      </c>
      <c r="F25" s="81">
        <v>37</v>
      </c>
      <c r="G25" s="81">
        <v>54</v>
      </c>
      <c r="H25" s="98">
        <v>2</v>
      </c>
      <c r="I25" s="81">
        <v>3</v>
      </c>
      <c r="J25" s="81">
        <v>358</v>
      </c>
      <c r="K25" s="81">
        <v>13</v>
      </c>
      <c r="L25" s="81">
        <v>93</v>
      </c>
      <c r="M25" s="99">
        <v>1453</v>
      </c>
    </row>
    <row r="26" spans="1:13" ht="12.75">
      <c r="A26" s="82"/>
      <c r="B26" s="83" t="s">
        <v>348</v>
      </c>
      <c r="C26" s="94"/>
      <c r="D26" s="85">
        <v>640</v>
      </c>
      <c r="E26" s="85">
        <v>101</v>
      </c>
      <c r="F26" s="85">
        <v>33</v>
      </c>
      <c r="G26" s="85">
        <v>35</v>
      </c>
      <c r="H26" s="100">
        <v>0</v>
      </c>
      <c r="I26" s="85">
        <v>2</v>
      </c>
      <c r="J26" s="85">
        <v>117</v>
      </c>
      <c r="K26" s="85">
        <v>13</v>
      </c>
      <c r="L26" s="85">
        <v>64</v>
      </c>
      <c r="M26" s="101">
        <v>1005</v>
      </c>
    </row>
    <row r="27" spans="1:13" ht="12.75">
      <c r="A27" s="86"/>
      <c r="B27" s="87"/>
      <c r="C27" s="88" t="s">
        <v>344</v>
      </c>
      <c r="D27" s="102">
        <v>93</v>
      </c>
      <c r="E27" s="102">
        <v>25</v>
      </c>
      <c r="F27" s="102">
        <v>6</v>
      </c>
      <c r="G27" s="102">
        <v>8</v>
      </c>
      <c r="H27" s="103"/>
      <c r="I27" s="103"/>
      <c r="J27" s="102">
        <v>6</v>
      </c>
      <c r="K27" s="102">
        <v>3</v>
      </c>
      <c r="L27" s="102">
        <v>8</v>
      </c>
      <c r="M27" s="104">
        <v>149</v>
      </c>
    </row>
    <row r="28" spans="1:13" ht="12.75">
      <c r="A28" s="91"/>
      <c r="B28" s="92"/>
      <c r="C28" s="88" t="s">
        <v>345</v>
      </c>
      <c r="D28" s="102">
        <v>547</v>
      </c>
      <c r="E28" s="102">
        <v>76</v>
      </c>
      <c r="F28" s="102">
        <v>27</v>
      </c>
      <c r="G28" s="102">
        <v>27</v>
      </c>
      <c r="H28" s="103"/>
      <c r="I28" s="102">
        <v>2</v>
      </c>
      <c r="J28" s="102">
        <v>111</v>
      </c>
      <c r="K28" s="102">
        <v>10</v>
      </c>
      <c r="L28" s="102">
        <v>56</v>
      </c>
      <c r="M28" s="104">
        <v>856</v>
      </c>
    </row>
    <row r="29" spans="1:13" ht="12.75">
      <c r="A29" s="91"/>
      <c r="B29" s="83" t="s">
        <v>349</v>
      </c>
      <c r="C29" s="94"/>
      <c r="D29" s="85">
        <v>138</v>
      </c>
      <c r="E29" s="85">
        <v>14</v>
      </c>
      <c r="F29" s="85">
        <v>4</v>
      </c>
      <c r="G29" s="85">
        <v>19</v>
      </c>
      <c r="H29" s="100">
        <v>2</v>
      </c>
      <c r="I29" s="85">
        <v>1</v>
      </c>
      <c r="J29" s="85">
        <v>241</v>
      </c>
      <c r="K29" s="85">
        <v>0</v>
      </c>
      <c r="L29" s="85">
        <v>29</v>
      </c>
      <c r="M29" s="101">
        <v>448</v>
      </c>
    </row>
    <row r="30" spans="1:13" ht="12.75">
      <c r="A30" s="91"/>
      <c r="B30" s="87"/>
      <c r="C30" s="88" t="s">
        <v>344</v>
      </c>
      <c r="D30" s="102">
        <v>30</v>
      </c>
      <c r="E30" s="102">
        <v>6</v>
      </c>
      <c r="F30" s="102">
        <v>1</v>
      </c>
      <c r="G30" s="102">
        <v>6</v>
      </c>
      <c r="H30" s="102">
        <v>2</v>
      </c>
      <c r="I30" s="103"/>
      <c r="J30" s="102">
        <v>52</v>
      </c>
      <c r="K30" s="103"/>
      <c r="L30" s="102">
        <v>9</v>
      </c>
      <c r="M30" s="104">
        <v>106</v>
      </c>
    </row>
    <row r="31" spans="1:13" ht="12.75">
      <c r="A31" s="95"/>
      <c r="B31" s="92"/>
      <c r="C31" s="88" t="s">
        <v>345</v>
      </c>
      <c r="D31" s="102">
        <v>108</v>
      </c>
      <c r="E31" s="102">
        <v>8</v>
      </c>
      <c r="F31" s="102">
        <v>3</v>
      </c>
      <c r="G31" s="102">
        <v>13</v>
      </c>
      <c r="H31" s="103"/>
      <c r="I31" s="102">
        <v>1</v>
      </c>
      <c r="J31" s="102">
        <v>189</v>
      </c>
      <c r="K31" s="103"/>
      <c r="L31" s="102">
        <v>20</v>
      </c>
      <c r="M31" s="104">
        <v>342</v>
      </c>
    </row>
    <row r="32" spans="1:13" ht="12.75">
      <c r="A32" s="78" t="s">
        <v>20</v>
      </c>
      <c r="B32" s="96"/>
      <c r="C32" s="97"/>
      <c r="D32" s="81">
        <v>402</v>
      </c>
      <c r="E32" s="81">
        <v>75</v>
      </c>
      <c r="F32" s="81">
        <v>20</v>
      </c>
      <c r="G32" s="98">
        <v>20</v>
      </c>
      <c r="H32" s="81">
        <v>1</v>
      </c>
      <c r="I32" s="81">
        <v>0</v>
      </c>
      <c r="J32" s="81">
        <v>8</v>
      </c>
      <c r="K32" s="81">
        <v>12</v>
      </c>
      <c r="L32" s="99">
        <v>24</v>
      </c>
      <c r="M32" s="99">
        <v>562</v>
      </c>
    </row>
    <row r="33" spans="1:13" ht="12.75">
      <c r="A33" s="82"/>
      <c r="B33" s="83" t="s">
        <v>348</v>
      </c>
      <c r="C33" s="105"/>
      <c r="D33" s="85">
        <v>360</v>
      </c>
      <c r="E33" s="85">
        <v>68</v>
      </c>
      <c r="F33" s="85">
        <v>19</v>
      </c>
      <c r="G33" s="100">
        <v>19</v>
      </c>
      <c r="H33" s="85">
        <v>1</v>
      </c>
      <c r="I33" s="85">
        <v>0</v>
      </c>
      <c r="J33" s="85">
        <v>7</v>
      </c>
      <c r="K33" s="85">
        <v>12</v>
      </c>
      <c r="L33" s="101">
        <v>17</v>
      </c>
      <c r="M33" s="101">
        <v>503</v>
      </c>
    </row>
    <row r="34" spans="1:13" ht="12.75">
      <c r="A34" s="86"/>
      <c r="B34" s="87"/>
      <c r="C34" s="88" t="s">
        <v>344</v>
      </c>
      <c r="D34" s="102">
        <v>299</v>
      </c>
      <c r="E34" s="102">
        <v>62</v>
      </c>
      <c r="F34" s="102">
        <v>17</v>
      </c>
      <c r="G34" s="102">
        <v>15</v>
      </c>
      <c r="H34" s="102">
        <v>1</v>
      </c>
      <c r="I34" s="103"/>
      <c r="J34" s="102">
        <v>6</v>
      </c>
      <c r="K34" s="102">
        <v>11</v>
      </c>
      <c r="L34" s="102">
        <v>14</v>
      </c>
      <c r="M34" s="104">
        <v>425</v>
      </c>
    </row>
    <row r="35" spans="1:13" ht="12.75">
      <c r="A35" s="91"/>
      <c r="B35" s="92"/>
      <c r="C35" s="88" t="s">
        <v>345</v>
      </c>
      <c r="D35" s="102">
        <v>61</v>
      </c>
      <c r="E35" s="102">
        <v>6</v>
      </c>
      <c r="F35" s="102">
        <v>2</v>
      </c>
      <c r="G35" s="102">
        <v>4</v>
      </c>
      <c r="H35" s="103"/>
      <c r="I35" s="103"/>
      <c r="J35" s="102">
        <v>1</v>
      </c>
      <c r="K35" s="102">
        <v>1</v>
      </c>
      <c r="L35" s="102">
        <v>3</v>
      </c>
      <c r="M35" s="104">
        <v>78</v>
      </c>
    </row>
    <row r="36" spans="1:13" ht="12.75">
      <c r="A36" s="91"/>
      <c r="B36" s="83" t="s">
        <v>349</v>
      </c>
      <c r="C36" s="94"/>
      <c r="D36" s="85">
        <v>42</v>
      </c>
      <c r="E36" s="85">
        <v>7</v>
      </c>
      <c r="F36" s="85">
        <v>1</v>
      </c>
      <c r="G36" s="85">
        <v>1</v>
      </c>
      <c r="H36" s="100">
        <v>0</v>
      </c>
      <c r="I36" s="85">
        <v>0</v>
      </c>
      <c r="J36" s="85">
        <v>1</v>
      </c>
      <c r="K36" s="85">
        <v>0</v>
      </c>
      <c r="L36" s="85">
        <v>7</v>
      </c>
      <c r="M36" s="101">
        <v>59</v>
      </c>
    </row>
    <row r="37" spans="1:13" ht="12.75">
      <c r="A37" s="91"/>
      <c r="B37" s="87"/>
      <c r="C37" s="88" t="s">
        <v>344</v>
      </c>
      <c r="D37" s="102">
        <v>37</v>
      </c>
      <c r="E37" s="102">
        <v>7</v>
      </c>
      <c r="F37" s="102">
        <v>1</v>
      </c>
      <c r="G37" s="102">
        <v>1</v>
      </c>
      <c r="H37" s="103"/>
      <c r="I37" s="103"/>
      <c r="J37" s="102">
        <v>1</v>
      </c>
      <c r="K37" s="103"/>
      <c r="L37" s="102">
        <v>6</v>
      </c>
      <c r="M37" s="104">
        <v>53</v>
      </c>
    </row>
    <row r="38" spans="1:13" ht="12.75">
      <c r="A38" s="95"/>
      <c r="B38" s="92"/>
      <c r="C38" s="88" t="s">
        <v>345</v>
      </c>
      <c r="D38" s="102">
        <v>5</v>
      </c>
      <c r="E38" s="103"/>
      <c r="F38" s="103"/>
      <c r="G38" s="103"/>
      <c r="H38" s="103"/>
      <c r="I38" s="103"/>
      <c r="J38" s="103"/>
      <c r="K38" s="103"/>
      <c r="L38" s="102">
        <v>1</v>
      </c>
      <c r="M38" s="104">
        <v>6</v>
      </c>
    </row>
    <row r="39" spans="1:13" ht="12.75">
      <c r="A39" s="78" t="s">
        <v>351</v>
      </c>
      <c r="B39" s="96"/>
      <c r="C39" s="97"/>
      <c r="D39" s="81">
        <v>2182</v>
      </c>
      <c r="E39" s="81">
        <v>511</v>
      </c>
      <c r="F39" s="81">
        <v>103</v>
      </c>
      <c r="G39" s="81">
        <v>104</v>
      </c>
      <c r="H39" s="98">
        <v>13</v>
      </c>
      <c r="I39" s="81">
        <v>2</v>
      </c>
      <c r="J39" s="81">
        <v>182</v>
      </c>
      <c r="K39" s="81">
        <v>50</v>
      </c>
      <c r="L39" s="81">
        <v>189</v>
      </c>
      <c r="M39" s="99">
        <v>3336</v>
      </c>
    </row>
    <row r="40" spans="1:13" ht="12.75">
      <c r="A40" s="82"/>
      <c r="B40" s="83" t="s">
        <v>348</v>
      </c>
      <c r="C40" s="94"/>
      <c r="D40" s="85">
        <v>1672</v>
      </c>
      <c r="E40" s="85">
        <v>461</v>
      </c>
      <c r="F40" s="85">
        <v>90</v>
      </c>
      <c r="G40" s="85">
        <v>82</v>
      </c>
      <c r="H40" s="100">
        <v>12</v>
      </c>
      <c r="I40" s="85">
        <v>1</v>
      </c>
      <c r="J40" s="85">
        <v>42</v>
      </c>
      <c r="K40" s="85">
        <v>46</v>
      </c>
      <c r="L40" s="85">
        <v>141</v>
      </c>
      <c r="M40" s="101">
        <v>2547</v>
      </c>
    </row>
    <row r="41" spans="1:13" ht="12.75">
      <c r="A41" s="86"/>
      <c r="B41" s="87"/>
      <c r="C41" s="88" t="s">
        <v>344</v>
      </c>
      <c r="D41" s="89">
        <v>1080</v>
      </c>
      <c r="E41" s="89">
        <v>366</v>
      </c>
      <c r="F41" s="89">
        <v>56</v>
      </c>
      <c r="G41" s="89">
        <v>47</v>
      </c>
      <c r="H41" s="89">
        <v>8</v>
      </c>
      <c r="I41" s="89">
        <v>1</v>
      </c>
      <c r="J41" s="89">
        <v>18</v>
      </c>
      <c r="K41" s="89">
        <v>28</v>
      </c>
      <c r="L41" s="89">
        <v>70</v>
      </c>
      <c r="M41" s="90">
        <v>1674</v>
      </c>
    </row>
    <row r="42" spans="1:13" ht="12.75">
      <c r="A42" s="91"/>
      <c r="B42" s="92"/>
      <c r="C42" s="88" t="s">
        <v>345</v>
      </c>
      <c r="D42" s="89">
        <v>592</v>
      </c>
      <c r="E42" s="89">
        <v>95</v>
      </c>
      <c r="F42" s="89">
        <v>34</v>
      </c>
      <c r="G42" s="89">
        <v>35</v>
      </c>
      <c r="H42" s="89">
        <v>4</v>
      </c>
      <c r="I42" s="93"/>
      <c r="J42" s="89">
        <v>24</v>
      </c>
      <c r="K42" s="89">
        <v>18</v>
      </c>
      <c r="L42" s="89">
        <v>71</v>
      </c>
      <c r="M42" s="90">
        <v>873</v>
      </c>
    </row>
    <row r="43" spans="1:13" ht="12.75">
      <c r="A43" s="91"/>
      <c r="B43" s="83" t="s">
        <v>349</v>
      </c>
      <c r="C43" s="94"/>
      <c r="D43" s="85">
        <v>510</v>
      </c>
      <c r="E43" s="85">
        <v>50</v>
      </c>
      <c r="F43" s="85">
        <v>13</v>
      </c>
      <c r="G43" s="85">
        <v>22</v>
      </c>
      <c r="H43" s="100">
        <v>1</v>
      </c>
      <c r="I43" s="85">
        <v>1</v>
      </c>
      <c r="J43" s="85">
        <v>140</v>
      </c>
      <c r="K43" s="85">
        <v>4</v>
      </c>
      <c r="L43" s="85">
        <v>48</v>
      </c>
      <c r="M43" s="101">
        <v>789</v>
      </c>
    </row>
    <row r="44" spans="1:13" ht="12.75">
      <c r="A44" s="91"/>
      <c r="B44" s="87"/>
      <c r="C44" s="88" t="s">
        <v>344</v>
      </c>
      <c r="D44" s="89">
        <v>352</v>
      </c>
      <c r="E44" s="89">
        <v>37</v>
      </c>
      <c r="F44" s="89">
        <v>8</v>
      </c>
      <c r="G44" s="89">
        <v>14</v>
      </c>
      <c r="H44" s="89">
        <v>1</v>
      </c>
      <c r="I44" s="93"/>
      <c r="J44" s="89">
        <v>73</v>
      </c>
      <c r="K44" s="89">
        <v>3</v>
      </c>
      <c r="L44" s="89">
        <v>35</v>
      </c>
      <c r="M44" s="90">
        <v>523</v>
      </c>
    </row>
    <row r="45" spans="1:13" ht="12.75">
      <c r="A45" s="95"/>
      <c r="B45" s="92"/>
      <c r="C45" s="88" t="s">
        <v>345</v>
      </c>
      <c r="D45" s="89">
        <v>158</v>
      </c>
      <c r="E45" s="89">
        <v>13</v>
      </c>
      <c r="F45" s="89">
        <v>5</v>
      </c>
      <c r="G45" s="89">
        <v>8</v>
      </c>
      <c r="H45" s="93"/>
      <c r="I45" s="89">
        <v>1</v>
      </c>
      <c r="J45" s="89">
        <v>67</v>
      </c>
      <c r="K45" s="89">
        <v>1</v>
      </c>
      <c r="L45" s="89">
        <v>13</v>
      </c>
      <c r="M45" s="90">
        <v>266</v>
      </c>
    </row>
    <row r="46" spans="1:13" ht="12.75">
      <c r="A46" s="78" t="s">
        <v>26</v>
      </c>
      <c r="B46" s="96"/>
      <c r="C46" s="97"/>
      <c r="D46" s="81">
        <v>393</v>
      </c>
      <c r="E46" s="81">
        <v>178</v>
      </c>
      <c r="F46" s="81">
        <v>22</v>
      </c>
      <c r="G46" s="81">
        <v>4</v>
      </c>
      <c r="H46" s="98">
        <v>2</v>
      </c>
      <c r="I46" s="81">
        <v>1</v>
      </c>
      <c r="J46" s="81">
        <v>31</v>
      </c>
      <c r="K46" s="81">
        <v>7</v>
      </c>
      <c r="L46" s="81">
        <v>51</v>
      </c>
      <c r="M46" s="99">
        <v>689</v>
      </c>
    </row>
    <row r="47" spans="1:13" ht="12.75">
      <c r="A47" s="82"/>
      <c r="B47" s="83" t="s">
        <v>348</v>
      </c>
      <c r="C47" s="94"/>
      <c r="D47" s="85">
        <v>198</v>
      </c>
      <c r="E47" s="85">
        <v>113</v>
      </c>
      <c r="F47" s="85">
        <v>13</v>
      </c>
      <c r="G47" s="85">
        <v>2</v>
      </c>
      <c r="H47" s="100">
        <v>2</v>
      </c>
      <c r="I47" s="85">
        <v>0</v>
      </c>
      <c r="J47" s="85">
        <v>5</v>
      </c>
      <c r="K47" s="85">
        <v>2</v>
      </c>
      <c r="L47" s="85">
        <v>22</v>
      </c>
      <c r="M47" s="101">
        <v>357</v>
      </c>
    </row>
    <row r="48" spans="1:13" ht="12.75">
      <c r="A48" s="91"/>
      <c r="B48" s="106"/>
      <c r="C48" s="88" t="s">
        <v>344</v>
      </c>
      <c r="D48" s="102">
        <v>98</v>
      </c>
      <c r="E48" s="102">
        <v>75</v>
      </c>
      <c r="F48" s="102">
        <v>6</v>
      </c>
      <c r="G48" s="102">
        <v>1</v>
      </c>
      <c r="H48" s="102">
        <v>1</v>
      </c>
      <c r="I48" s="103"/>
      <c r="J48" s="102">
        <v>1</v>
      </c>
      <c r="K48" s="102">
        <v>2</v>
      </c>
      <c r="L48" s="102">
        <v>13</v>
      </c>
      <c r="M48" s="104">
        <v>197</v>
      </c>
    </row>
    <row r="49" spans="1:13" ht="12.75">
      <c r="A49" s="91"/>
      <c r="B49" s="92"/>
      <c r="C49" s="88" t="s">
        <v>345</v>
      </c>
      <c r="D49" s="102">
        <v>100</v>
      </c>
      <c r="E49" s="102">
        <v>38</v>
      </c>
      <c r="F49" s="102">
        <v>7</v>
      </c>
      <c r="G49" s="102">
        <v>1</v>
      </c>
      <c r="H49" s="102">
        <v>1</v>
      </c>
      <c r="I49" s="103"/>
      <c r="J49" s="102">
        <v>4</v>
      </c>
      <c r="K49" s="103"/>
      <c r="L49" s="102">
        <v>9</v>
      </c>
      <c r="M49" s="104">
        <v>160</v>
      </c>
    </row>
    <row r="50" spans="1:13" ht="12.75">
      <c r="A50" s="91"/>
      <c r="B50" s="83" t="s">
        <v>349</v>
      </c>
      <c r="C50" s="94"/>
      <c r="D50" s="85">
        <v>195</v>
      </c>
      <c r="E50" s="85">
        <v>65</v>
      </c>
      <c r="F50" s="85">
        <v>9</v>
      </c>
      <c r="G50" s="85">
        <v>2</v>
      </c>
      <c r="H50" s="85">
        <v>0</v>
      </c>
      <c r="I50" s="100">
        <v>1</v>
      </c>
      <c r="J50" s="85">
        <v>26</v>
      </c>
      <c r="K50" s="100">
        <v>5</v>
      </c>
      <c r="L50" s="85">
        <v>29</v>
      </c>
      <c r="M50" s="101">
        <v>332</v>
      </c>
    </row>
    <row r="51" spans="1:13" ht="12.75">
      <c r="A51" s="91"/>
      <c r="B51" s="106"/>
      <c r="C51" s="88" t="s">
        <v>344</v>
      </c>
      <c r="D51" s="102">
        <v>99</v>
      </c>
      <c r="E51" s="102">
        <v>43</v>
      </c>
      <c r="F51" s="102">
        <v>9</v>
      </c>
      <c r="G51" s="102">
        <v>1</v>
      </c>
      <c r="H51" s="103"/>
      <c r="I51" s="103"/>
      <c r="J51" s="102">
        <v>10</v>
      </c>
      <c r="K51" s="102">
        <v>2</v>
      </c>
      <c r="L51" s="102">
        <v>17</v>
      </c>
      <c r="M51" s="104">
        <v>181</v>
      </c>
    </row>
    <row r="52" spans="1:13" ht="12.75">
      <c r="A52" s="95"/>
      <c r="B52" s="92"/>
      <c r="C52" s="88" t="s">
        <v>345</v>
      </c>
      <c r="D52" s="102">
        <v>96</v>
      </c>
      <c r="E52" s="102">
        <v>22</v>
      </c>
      <c r="F52" s="103"/>
      <c r="G52" s="102">
        <v>1</v>
      </c>
      <c r="H52" s="103"/>
      <c r="I52" s="102">
        <v>1</v>
      </c>
      <c r="J52" s="102">
        <v>16</v>
      </c>
      <c r="K52" s="102">
        <v>3</v>
      </c>
      <c r="L52" s="102">
        <v>12</v>
      </c>
      <c r="M52" s="104">
        <v>151</v>
      </c>
    </row>
    <row r="53" spans="1:13" ht="12.75">
      <c r="A53" s="78" t="s">
        <v>1</v>
      </c>
      <c r="B53" s="96"/>
      <c r="C53" s="97"/>
      <c r="D53" s="107">
        <v>454</v>
      </c>
      <c r="E53" s="107">
        <v>53</v>
      </c>
      <c r="F53" s="107">
        <v>17</v>
      </c>
      <c r="G53" s="107">
        <v>14</v>
      </c>
      <c r="H53" s="107">
        <v>1</v>
      </c>
      <c r="I53" s="107">
        <v>0</v>
      </c>
      <c r="J53" s="107">
        <v>6</v>
      </c>
      <c r="K53" s="107">
        <v>2</v>
      </c>
      <c r="L53" s="107">
        <v>15</v>
      </c>
      <c r="M53" s="108">
        <v>562</v>
      </c>
    </row>
    <row r="54" spans="1:13" ht="12.75">
      <c r="A54" s="82"/>
      <c r="B54" s="109" t="s">
        <v>302</v>
      </c>
      <c r="C54" s="94"/>
      <c r="D54" s="85">
        <v>454</v>
      </c>
      <c r="E54" s="85">
        <v>53</v>
      </c>
      <c r="F54" s="85">
        <v>17</v>
      </c>
      <c r="G54" s="85">
        <v>14</v>
      </c>
      <c r="H54" s="100">
        <v>1</v>
      </c>
      <c r="I54" s="85">
        <v>0</v>
      </c>
      <c r="J54" s="85">
        <v>6</v>
      </c>
      <c r="K54" s="85">
        <v>2</v>
      </c>
      <c r="L54" s="85">
        <v>15</v>
      </c>
      <c r="M54" s="101">
        <v>562</v>
      </c>
    </row>
    <row r="55" spans="1:13" ht="12.75">
      <c r="A55" s="91"/>
      <c r="B55" s="106"/>
      <c r="C55" s="88" t="s">
        <v>344</v>
      </c>
      <c r="D55" s="102">
        <v>189</v>
      </c>
      <c r="E55" s="102">
        <v>29</v>
      </c>
      <c r="F55" s="102">
        <v>11</v>
      </c>
      <c r="G55" s="102">
        <v>9</v>
      </c>
      <c r="H55" s="103"/>
      <c r="I55" s="103"/>
      <c r="J55" s="102">
        <v>2</v>
      </c>
      <c r="K55" s="102">
        <v>2</v>
      </c>
      <c r="L55" s="102">
        <v>4</v>
      </c>
      <c r="M55" s="104">
        <v>246</v>
      </c>
    </row>
    <row r="56" spans="1:13" ht="12.75">
      <c r="A56" s="95"/>
      <c r="B56" s="95"/>
      <c r="C56" s="88" t="s">
        <v>345</v>
      </c>
      <c r="D56" s="102">
        <v>265</v>
      </c>
      <c r="E56" s="102">
        <v>24</v>
      </c>
      <c r="F56" s="102">
        <v>6</v>
      </c>
      <c r="G56" s="102">
        <v>5</v>
      </c>
      <c r="H56" s="102">
        <v>1</v>
      </c>
      <c r="I56" s="103"/>
      <c r="J56" s="102">
        <v>4</v>
      </c>
      <c r="K56" s="103"/>
      <c r="L56" s="102">
        <v>11</v>
      </c>
      <c r="M56" s="104">
        <v>316</v>
      </c>
    </row>
    <row r="57" spans="1:13" ht="12.75">
      <c r="A57" s="78" t="s">
        <v>27</v>
      </c>
      <c r="B57" s="79"/>
      <c r="C57" s="97"/>
      <c r="D57" s="110">
        <v>345</v>
      </c>
      <c r="E57" s="110">
        <v>200</v>
      </c>
      <c r="F57" s="110">
        <v>33</v>
      </c>
      <c r="G57" s="110">
        <v>38</v>
      </c>
      <c r="H57" s="110">
        <v>1</v>
      </c>
      <c r="I57" s="110">
        <v>0</v>
      </c>
      <c r="J57" s="110">
        <v>7</v>
      </c>
      <c r="K57" s="110">
        <v>18</v>
      </c>
      <c r="L57" s="110">
        <v>109</v>
      </c>
      <c r="M57" s="110">
        <v>751</v>
      </c>
    </row>
    <row r="58" spans="1:13" ht="12.75">
      <c r="A58" s="111"/>
      <c r="B58" s="112" t="s">
        <v>348</v>
      </c>
      <c r="C58" s="113"/>
      <c r="D58" s="114">
        <v>345</v>
      </c>
      <c r="E58" s="114">
        <v>200</v>
      </c>
      <c r="F58" s="114">
        <v>33</v>
      </c>
      <c r="G58" s="114">
        <v>38</v>
      </c>
      <c r="H58" s="114">
        <v>1</v>
      </c>
      <c r="I58" s="114">
        <v>0</v>
      </c>
      <c r="J58" s="114">
        <v>7</v>
      </c>
      <c r="K58" s="114">
        <v>18</v>
      </c>
      <c r="L58" s="114">
        <v>109</v>
      </c>
      <c r="M58" s="114">
        <v>751</v>
      </c>
    </row>
    <row r="59" spans="1:13" ht="12.75">
      <c r="A59" s="91"/>
      <c r="B59" s="82"/>
      <c r="C59" s="88" t="s">
        <v>344</v>
      </c>
      <c r="D59" s="102">
        <v>182</v>
      </c>
      <c r="E59" s="102">
        <v>144</v>
      </c>
      <c r="F59" s="102">
        <v>20</v>
      </c>
      <c r="G59" s="102">
        <v>18</v>
      </c>
      <c r="H59" s="103"/>
      <c r="I59" s="103"/>
      <c r="J59" s="102">
        <v>3</v>
      </c>
      <c r="K59" s="102">
        <v>15</v>
      </c>
      <c r="L59" s="102">
        <v>61</v>
      </c>
      <c r="M59" s="104">
        <v>443</v>
      </c>
    </row>
    <row r="60" spans="1:13" ht="12.75">
      <c r="A60" s="95"/>
      <c r="B60" s="95"/>
      <c r="C60" s="88" t="s">
        <v>345</v>
      </c>
      <c r="D60" s="102">
        <v>163</v>
      </c>
      <c r="E60" s="102">
        <v>56</v>
      </c>
      <c r="F60" s="102">
        <v>13</v>
      </c>
      <c r="G60" s="102">
        <v>20</v>
      </c>
      <c r="H60" s="102">
        <v>1</v>
      </c>
      <c r="I60" s="103"/>
      <c r="J60" s="102">
        <v>4</v>
      </c>
      <c r="K60" s="102">
        <v>3</v>
      </c>
      <c r="L60" s="102">
        <v>48</v>
      </c>
      <c r="M60" s="104">
        <v>308</v>
      </c>
    </row>
    <row r="61" spans="1:13" ht="12.75">
      <c r="A61" s="78" t="s">
        <v>28</v>
      </c>
      <c r="B61" s="79"/>
      <c r="C61" s="97"/>
      <c r="D61" s="110">
        <v>183</v>
      </c>
      <c r="E61" s="110">
        <v>15</v>
      </c>
      <c r="F61" s="110">
        <v>10</v>
      </c>
      <c r="G61" s="110">
        <v>14</v>
      </c>
      <c r="H61" s="110">
        <v>0</v>
      </c>
      <c r="I61" s="110">
        <v>0</v>
      </c>
      <c r="J61" s="110">
        <v>2</v>
      </c>
      <c r="K61" s="110">
        <v>2</v>
      </c>
      <c r="L61" s="110">
        <v>45</v>
      </c>
      <c r="M61" s="110">
        <v>271</v>
      </c>
    </row>
    <row r="62" spans="1:13" ht="12.75">
      <c r="A62" s="111"/>
      <c r="B62" s="112" t="s">
        <v>348</v>
      </c>
      <c r="C62" s="113"/>
      <c r="D62" s="114">
        <v>183</v>
      </c>
      <c r="E62" s="114">
        <v>15</v>
      </c>
      <c r="F62" s="114">
        <v>10</v>
      </c>
      <c r="G62" s="114">
        <v>14</v>
      </c>
      <c r="H62" s="114">
        <v>0</v>
      </c>
      <c r="I62" s="114">
        <v>0</v>
      </c>
      <c r="J62" s="114">
        <v>2</v>
      </c>
      <c r="K62" s="114">
        <v>2</v>
      </c>
      <c r="L62" s="114">
        <v>45</v>
      </c>
      <c r="M62" s="114">
        <v>271</v>
      </c>
    </row>
    <row r="63" spans="1:13" ht="12.75">
      <c r="A63" s="86"/>
      <c r="B63" s="111"/>
      <c r="C63" s="88" t="s">
        <v>344</v>
      </c>
      <c r="D63" s="102">
        <v>92</v>
      </c>
      <c r="E63" s="102">
        <v>12</v>
      </c>
      <c r="F63" s="102">
        <v>6</v>
      </c>
      <c r="G63" s="102">
        <v>8</v>
      </c>
      <c r="H63" s="103"/>
      <c r="I63" s="103"/>
      <c r="J63" s="102">
        <v>1</v>
      </c>
      <c r="K63" s="102">
        <v>1</v>
      </c>
      <c r="L63" s="102">
        <v>23</v>
      </c>
      <c r="M63" s="104">
        <v>143</v>
      </c>
    </row>
    <row r="64" spans="1:13" ht="12.75">
      <c r="A64" s="91"/>
      <c r="B64" s="91"/>
      <c r="C64" s="88" t="s">
        <v>345</v>
      </c>
      <c r="D64" s="102">
        <v>91</v>
      </c>
      <c r="E64" s="102">
        <v>3</v>
      </c>
      <c r="F64" s="102">
        <v>4</v>
      </c>
      <c r="G64" s="102">
        <v>6</v>
      </c>
      <c r="H64" s="103"/>
      <c r="I64" s="103"/>
      <c r="J64" s="102">
        <v>1</v>
      </c>
      <c r="K64" s="102">
        <v>1</v>
      </c>
      <c r="L64" s="102">
        <v>21</v>
      </c>
      <c r="M64" s="104">
        <v>127</v>
      </c>
    </row>
    <row r="65" spans="1:13" ht="12.75">
      <c r="A65" s="95"/>
      <c r="B65" s="95"/>
      <c r="C65" s="88" t="s">
        <v>346</v>
      </c>
      <c r="D65" s="103"/>
      <c r="E65" s="103"/>
      <c r="F65" s="103"/>
      <c r="G65" s="103"/>
      <c r="H65" s="103"/>
      <c r="I65" s="103"/>
      <c r="J65" s="103"/>
      <c r="K65" s="103"/>
      <c r="L65" s="102">
        <v>1</v>
      </c>
      <c r="M65" s="104">
        <v>1</v>
      </c>
    </row>
    <row r="66" spans="1:13" ht="12.75">
      <c r="A66" s="78" t="s">
        <v>29</v>
      </c>
      <c r="B66" s="79"/>
      <c r="C66" s="97"/>
      <c r="D66" s="110">
        <v>10</v>
      </c>
      <c r="E66" s="110">
        <v>4</v>
      </c>
      <c r="F66" s="110">
        <v>1</v>
      </c>
      <c r="G66" s="110">
        <v>2</v>
      </c>
      <c r="H66" s="110">
        <v>0</v>
      </c>
      <c r="I66" s="110">
        <v>0</v>
      </c>
      <c r="J66" s="110">
        <v>0</v>
      </c>
      <c r="K66" s="110">
        <v>0</v>
      </c>
      <c r="L66" s="110">
        <v>5</v>
      </c>
      <c r="M66" s="110">
        <v>22</v>
      </c>
    </row>
    <row r="67" spans="1:13" ht="12.75">
      <c r="A67" s="111"/>
      <c r="B67" s="112" t="s">
        <v>349</v>
      </c>
      <c r="C67" s="113"/>
      <c r="D67" s="114">
        <v>10</v>
      </c>
      <c r="E67" s="114">
        <v>4</v>
      </c>
      <c r="F67" s="114">
        <v>1</v>
      </c>
      <c r="G67" s="114">
        <v>2</v>
      </c>
      <c r="H67" s="114">
        <v>0</v>
      </c>
      <c r="I67" s="114">
        <v>0</v>
      </c>
      <c r="J67" s="114">
        <v>0</v>
      </c>
      <c r="K67" s="114">
        <v>0</v>
      </c>
      <c r="L67" s="114">
        <v>5</v>
      </c>
      <c r="M67" s="114">
        <v>22</v>
      </c>
    </row>
    <row r="68" spans="1:13" ht="12.75">
      <c r="A68" s="86"/>
      <c r="B68" s="111"/>
      <c r="C68" s="88" t="s">
        <v>344</v>
      </c>
      <c r="D68" s="102">
        <v>4</v>
      </c>
      <c r="E68" s="102">
        <v>3</v>
      </c>
      <c r="F68" s="102">
        <v>1</v>
      </c>
      <c r="G68" s="102">
        <v>1</v>
      </c>
      <c r="H68" s="103"/>
      <c r="I68" s="103"/>
      <c r="J68" s="103"/>
      <c r="K68" s="103"/>
      <c r="L68" s="102">
        <v>2</v>
      </c>
      <c r="M68" s="104">
        <v>11</v>
      </c>
    </row>
    <row r="69" spans="1:13" ht="12.75">
      <c r="A69" s="95"/>
      <c r="B69" s="95"/>
      <c r="C69" s="88" t="s">
        <v>345</v>
      </c>
      <c r="D69" s="102">
        <v>6</v>
      </c>
      <c r="E69" s="102">
        <v>1</v>
      </c>
      <c r="F69" s="103"/>
      <c r="G69" s="102">
        <v>1</v>
      </c>
      <c r="H69" s="103"/>
      <c r="I69" s="103"/>
      <c r="J69" s="103"/>
      <c r="K69" s="103"/>
      <c r="L69" s="102">
        <v>3</v>
      </c>
      <c r="M69" s="104">
        <v>11</v>
      </c>
    </row>
    <row r="70" spans="1:13" ht="12.75">
      <c r="A70" s="78" t="s">
        <v>30</v>
      </c>
      <c r="B70" s="79"/>
      <c r="C70" s="97"/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105</v>
      </c>
      <c r="K70" s="110">
        <v>0</v>
      </c>
      <c r="L70" s="110">
        <v>1</v>
      </c>
      <c r="M70" s="110">
        <v>106</v>
      </c>
    </row>
    <row r="71" spans="1:13" ht="12.75">
      <c r="A71" s="111"/>
      <c r="B71" s="115" t="s">
        <v>348</v>
      </c>
      <c r="C71" s="113"/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105</v>
      </c>
      <c r="K71" s="114">
        <v>0</v>
      </c>
      <c r="L71" s="114">
        <v>1</v>
      </c>
      <c r="M71" s="114">
        <v>106</v>
      </c>
    </row>
    <row r="72" spans="1:13" ht="12.75">
      <c r="A72" s="86"/>
      <c r="B72" s="111"/>
      <c r="C72" s="88" t="s">
        <v>344</v>
      </c>
      <c r="D72" s="103"/>
      <c r="E72" s="103"/>
      <c r="F72" s="103"/>
      <c r="G72" s="103"/>
      <c r="H72" s="103"/>
      <c r="I72" s="103"/>
      <c r="J72" s="102">
        <v>32</v>
      </c>
      <c r="K72" s="103"/>
      <c r="L72" s="103"/>
      <c r="M72" s="104">
        <v>32</v>
      </c>
    </row>
    <row r="73" spans="1:13" ht="12.75">
      <c r="A73" s="95"/>
      <c r="B73" s="95"/>
      <c r="C73" s="88" t="s">
        <v>345</v>
      </c>
      <c r="D73" s="103"/>
      <c r="E73" s="103"/>
      <c r="F73" s="103"/>
      <c r="G73" s="103"/>
      <c r="H73" s="103"/>
      <c r="I73" s="103"/>
      <c r="J73" s="102">
        <v>73</v>
      </c>
      <c r="K73" s="103"/>
      <c r="L73" s="102">
        <v>1</v>
      </c>
      <c r="M73" s="104">
        <v>74</v>
      </c>
    </row>
    <row r="74" spans="1:15" ht="12.75">
      <c r="A74" s="73" t="s">
        <v>19</v>
      </c>
      <c r="B74" s="73"/>
      <c r="C74" s="74"/>
      <c r="D74" s="75">
        <v>10597</v>
      </c>
      <c r="E74" s="75">
        <v>3224</v>
      </c>
      <c r="F74" s="75">
        <v>588</v>
      </c>
      <c r="G74" s="75">
        <v>467</v>
      </c>
      <c r="H74" s="75">
        <v>36</v>
      </c>
      <c r="I74" s="75">
        <v>12</v>
      </c>
      <c r="J74" s="75">
        <v>1169</v>
      </c>
      <c r="K74" s="75">
        <v>221</v>
      </c>
      <c r="L74" s="75">
        <v>1132</v>
      </c>
      <c r="M74" s="75">
        <v>17446</v>
      </c>
      <c r="O74" s="18"/>
    </row>
    <row r="75" spans="1:23" ht="12.75">
      <c r="A75" s="111"/>
      <c r="B75" s="115" t="s">
        <v>0</v>
      </c>
      <c r="C75" s="113"/>
      <c r="D75" s="116">
        <v>7157</v>
      </c>
      <c r="E75" s="116">
        <v>2421</v>
      </c>
      <c r="F75" s="116">
        <v>460</v>
      </c>
      <c r="G75" s="116">
        <v>317</v>
      </c>
      <c r="H75" s="116">
        <v>31</v>
      </c>
      <c r="I75" s="116">
        <v>8</v>
      </c>
      <c r="J75" s="116">
        <v>438</v>
      </c>
      <c r="K75" s="116">
        <v>184</v>
      </c>
      <c r="L75" s="116">
        <v>713</v>
      </c>
      <c r="M75" s="116">
        <v>11729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13" ht="12.75">
      <c r="A76" s="121"/>
      <c r="B76" s="111"/>
      <c r="C76" s="119" t="s">
        <v>344</v>
      </c>
      <c r="D76" s="90">
        <v>3698</v>
      </c>
      <c r="E76" s="90">
        <v>1652</v>
      </c>
      <c r="F76" s="90">
        <v>273</v>
      </c>
      <c r="G76" s="90">
        <v>155</v>
      </c>
      <c r="H76" s="90">
        <v>20</v>
      </c>
      <c r="I76" s="90">
        <v>4</v>
      </c>
      <c r="J76" s="90">
        <v>129</v>
      </c>
      <c r="K76" s="90">
        <v>112</v>
      </c>
      <c r="L76" s="90">
        <v>354</v>
      </c>
      <c r="M76" s="90">
        <v>6397</v>
      </c>
    </row>
    <row r="77" spans="1:13" ht="12.75">
      <c r="A77" s="121"/>
      <c r="B77" s="86"/>
      <c r="C77" s="119" t="s">
        <v>345</v>
      </c>
      <c r="D77" s="90">
        <v>3459</v>
      </c>
      <c r="E77" s="90">
        <v>769</v>
      </c>
      <c r="F77" s="90">
        <v>187</v>
      </c>
      <c r="G77" s="90">
        <v>162</v>
      </c>
      <c r="H77" s="90">
        <v>11</v>
      </c>
      <c r="I77" s="90">
        <v>4</v>
      </c>
      <c r="J77" s="90">
        <v>309</v>
      </c>
      <c r="K77" s="90">
        <v>72</v>
      </c>
      <c r="L77" s="90">
        <v>358</v>
      </c>
      <c r="M77" s="90">
        <v>5331</v>
      </c>
    </row>
    <row r="78" spans="1:13" ht="12.75">
      <c r="A78" s="121"/>
      <c r="B78" s="118"/>
      <c r="C78" s="119" t="s">
        <v>346</v>
      </c>
      <c r="D78" s="104"/>
      <c r="E78" s="104"/>
      <c r="F78" s="104"/>
      <c r="G78" s="104"/>
      <c r="H78" s="104"/>
      <c r="I78" s="104"/>
      <c r="J78" s="104"/>
      <c r="K78" s="104"/>
      <c r="L78" s="104">
        <v>1</v>
      </c>
      <c r="M78" s="104">
        <v>1</v>
      </c>
    </row>
    <row r="79" spans="1:13" ht="12.75">
      <c r="A79" s="86"/>
      <c r="B79" s="115" t="s">
        <v>2</v>
      </c>
      <c r="C79" s="113"/>
      <c r="D79" s="116">
        <v>2986</v>
      </c>
      <c r="E79" s="116">
        <v>750</v>
      </c>
      <c r="F79" s="116">
        <v>111</v>
      </c>
      <c r="G79" s="116">
        <v>136</v>
      </c>
      <c r="H79" s="116">
        <v>4</v>
      </c>
      <c r="I79" s="116">
        <v>4</v>
      </c>
      <c r="J79" s="116">
        <v>725</v>
      </c>
      <c r="K79" s="116">
        <v>35</v>
      </c>
      <c r="L79" s="116">
        <v>404</v>
      </c>
      <c r="M79" s="116">
        <v>5155</v>
      </c>
    </row>
    <row r="80" spans="1:13" ht="12.75">
      <c r="A80" s="86"/>
      <c r="B80" s="111"/>
      <c r="C80" s="117" t="s">
        <v>344</v>
      </c>
      <c r="D80" s="90">
        <v>1743</v>
      </c>
      <c r="E80" s="90">
        <v>559</v>
      </c>
      <c r="F80" s="90">
        <v>77</v>
      </c>
      <c r="G80" s="90">
        <v>76</v>
      </c>
      <c r="H80" s="90">
        <v>3</v>
      </c>
      <c r="I80" s="90">
        <v>1</v>
      </c>
      <c r="J80" s="90">
        <v>285</v>
      </c>
      <c r="K80" s="90">
        <v>19</v>
      </c>
      <c r="L80" s="90">
        <v>253</v>
      </c>
      <c r="M80" s="90">
        <v>3016</v>
      </c>
    </row>
    <row r="81" spans="1:13" ht="12.75">
      <c r="A81" s="86"/>
      <c r="B81" s="118"/>
      <c r="C81" s="117" t="s">
        <v>345</v>
      </c>
      <c r="D81" s="90">
        <v>1243</v>
      </c>
      <c r="E81" s="90">
        <v>191</v>
      </c>
      <c r="F81" s="90">
        <v>34</v>
      </c>
      <c r="G81" s="90">
        <v>60</v>
      </c>
      <c r="H81" s="90">
        <v>1</v>
      </c>
      <c r="I81" s="90">
        <v>3</v>
      </c>
      <c r="J81" s="90">
        <v>440</v>
      </c>
      <c r="K81" s="90">
        <v>16</v>
      </c>
      <c r="L81" s="90">
        <v>151</v>
      </c>
      <c r="M81" s="90">
        <v>2139</v>
      </c>
    </row>
    <row r="82" spans="1:15" ht="12.75">
      <c r="A82" s="86"/>
      <c r="B82" s="115" t="s">
        <v>1</v>
      </c>
      <c r="C82" s="113"/>
      <c r="D82" s="116">
        <v>454</v>
      </c>
      <c r="E82" s="116">
        <v>53</v>
      </c>
      <c r="F82" s="116">
        <v>17</v>
      </c>
      <c r="G82" s="116">
        <v>14</v>
      </c>
      <c r="H82" s="116">
        <v>1</v>
      </c>
      <c r="I82" s="116">
        <v>0</v>
      </c>
      <c r="J82" s="116">
        <v>6</v>
      </c>
      <c r="K82" s="116">
        <v>2</v>
      </c>
      <c r="L82" s="116">
        <v>15</v>
      </c>
      <c r="M82" s="116">
        <v>562</v>
      </c>
      <c r="O82" s="18"/>
    </row>
    <row r="83" spans="1:13" ht="12.75">
      <c r="A83" s="86"/>
      <c r="B83" s="111"/>
      <c r="C83" s="117" t="s">
        <v>344</v>
      </c>
      <c r="D83" s="104">
        <v>189</v>
      </c>
      <c r="E83" s="104">
        <v>29</v>
      </c>
      <c r="F83" s="104">
        <v>11</v>
      </c>
      <c r="G83" s="104">
        <v>9</v>
      </c>
      <c r="H83" s="104"/>
      <c r="I83" s="104"/>
      <c r="J83" s="104">
        <v>2</v>
      </c>
      <c r="K83" s="104">
        <v>2</v>
      </c>
      <c r="L83" s="104">
        <v>4</v>
      </c>
      <c r="M83" s="104">
        <v>246</v>
      </c>
    </row>
    <row r="84" spans="1:13" ht="12.75">
      <c r="A84" s="118"/>
      <c r="B84" s="118"/>
      <c r="C84" s="117" t="s">
        <v>345</v>
      </c>
      <c r="D84" s="104">
        <v>265</v>
      </c>
      <c r="E84" s="104">
        <v>24</v>
      </c>
      <c r="F84" s="104">
        <v>6</v>
      </c>
      <c r="G84" s="104">
        <v>5</v>
      </c>
      <c r="H84" s="104">
        <v>1</v>
      </c>
      <c r="I84" s="104"/>
      <c r="J84" s="104">
        <v>4</v>
      </c>
      <c r="K84" s="104"/>
      <c r="L84" s="104">
        <v>11</v>
      </c>
      <c r="M84" s="104">
        <v>316</v>
      </c>
    </row>
  </sheetData>
  <sheetProtection/>
  <mergeCells count="1">
    <mergeCell ref="A1:L1"/>
  </mergeCells>
  <printOptions/>
  <pageMargins left="0.2" right="0.2" top="0.25" bottom="0.25" header="0.3" footer="0.3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20.57421875" style="8" customWidth="1"/>
    <col min="2" max="3" width="12.7109375" style="8" customWidth="1"/>
    <col min="4" max="4" width="12.7109375" style="10" customWidth="1"/>
    <col min="5" max="6" width="12.7109375" style="8" customWidth="1"/>
    <col min="7" max="7" width="12.7109375" style="10" customWidth="1"/>
    <col min="8" max="9" width="12.7109375" style="8" customWidth="1"/>
    <col min="10" max="10" width="12.7109375" style="10" customWidth="1"/>
    <col min="11" max="16384" width="9.140625" style="8" customWidth="1"/>
  </cols>
  <sheetData>
    <row r="1" spans="1:10" ht="15.75">
      <c r="A1" s="318" t="s">
        <v>352</v>
      </c>
      <c r="B1" s="318"/>
      <c r="C1" s="318"/>
      <c r="D1" s="318"/>
      <c r="E1" s="318"/>
      <c r="F1" s="318"/>
      <c r="G1" s="318"/>
      <c r="H1" s="318"/>
      <c r="I1" s="318"/>
      <c r="J1" s="318"/>
    </row>
    <row r="2" ht="13.5" thickBot="1"/>
    <row r="3" spans="1:10" ht="27.75" customHeight="1" thickBot="1">
      <c r="A3" s="170"/>
      <c r="B3" s="319" t="s">
        <v>0</v>
      </c>
      <c r="C3" s="320"/>
      <c r="D3" s="321"/>
      <c r="E3" s="319" t="s">
        <v>33</v>
      </c>
      <c r="F3" s="320"/>
      <c r="G3" s="321"/>
      <c r="H3" s="319" t="s">
        <v>19</v>
      </c>
      <c r="I3" s="320"/>
      <c r="J3" s="322"/>
    </row>
    <row r="4" spans="1:10" ht="26.25" thickBot="1">
      <c r="A4" s="165" t="s">
        <v>14</v>
      </c>
      <c r="B4" s="166">
        <v>2010</v>
      </c>
      <c r="C4" s="167">
        <v>2011</v>
      </c>
      <c r="D4" s="168" t="s">
        <v>34</v>
      </c>
      <c r="E4" s="166">
        <v>2010</v>
      </c>
      <c r="F4" s="167">
        <v>2011</v>
      </c>
      <c r="G4" s="168" t="s">
        <v>34</v>
      </c>
      <c r="H4" s="166">
        <v>2010</v>
      </c>
      <c r="I4" s="167">
        <v>2011</v>
      </c>
      <c r="J4" s="169" t="s">
        <v>34</v>
      </c>
    </row>
    <row r="5" spans="1:10" ht="12.75">
      <c r="A5" s="153" t="s">
        <v>21</v>
      </c>
      <c r="B5" s="145">
        <v>17124</v>
      </c>
      <c r="C5" s="122">
        <v>16940</v>
      </c>
      <c r="D5" s="146">
        <v>-1.0745153427124023</v>
      </c>
      <c r="E5" s="145">
        <v>10381</v>
      </c>
      <c r="F5" s="122">
        <v>10126</v>
      </c>
      <c r="G5" s="146">
        <v>-2.4564108848571777</v>
      </c>
      <c r="H5" s="145">
        <v>27505</v>
      </c>
      <c r="I5" s="122">
        <v>27066</v>
      </c>
      <c r="J5" s="154">
        <v>-1.5960733890533447</v>
      </c>
    </row>
    <row r="6" spans="1:10" ht="12.75">
      <c r="A6" s="155" t="s">
        <v>22</v>
      </c>
      <c r="B6" s="147">
        <v>53041</v>
      </c>
      <c r="C6" s="123">
        <v>51992</v>
      </c>
      <c r="D6" s="148">
        <v>-1.977715253829956</v>
      </c>
      <c r="E6" s="147">
        <v>5079</v>
      </c>
      <c r="F6" s="123">
        <v>5354</v>
      </c>
      <c r="G6" s="148">
        <v>5.414451599121094</v>
      </c>
      <c r="H6" s="147">
        <v>58120</v>
      </c>
      <c r="I6" s="123">
        <v>57346</v>
      </c>
      <c r="J6" s="156">
        <v>-1.3317275047302246</v>
      </c>
    </row>
    <row r="7" spans="1:10" ht="12.75">
      <c r="A7" s="304" t="s">
        <v>354</v>
      </c>
      <c r="B7" s="147">
        <v>7564</v>
      </c>
      <c r="C7" s="123">
        <v>7274</v>
      </c>
      <c r="D7" s="148">
        <v>-3.8</v>
      </c>
      <c r="E7" s="147">
        <v>9628</v>
      </c>
      <c r="F7" s="123">
        <v>9243</v>
      </c>
      <c r="G7" s="148">
        <v>-4</v>
      </c>
      <c r="H7" s="147">
        <v>17192</v>
      </c>
      <c r="I7" s="123">
        <v>16517</v>
      </c>
      <c r="J7" s="156">
        <v>-3.9</v>
      </c>
    </row>
    <row r="8" spans="1:10" ht="12.75">
      <c r="A8" s="305" t="s">
        <v>24</v>
      </c>
      <c r="B8" s="147">
        <v>6876</v>
      </c>
      <c r="C8" s="123">
        <v>7309</v>
      </c>
      <c r="D8" s="148">
        <v>6.297265529632568</v>
      </c>
      <c r="E8" s="147">
        <v>3068</v>
      </c>
      <c r="F8" s="123">
        <v>2879</v>
      </c>
      <c r="G8" s="148">
        <v>-6.160365104675293</v>
      </c>
      <c r="H8" s="147">
        <v>9944</v>
      </c>
      <c r="I8" s="123">
        <v>10188</v>
      </c>
      <c r="J8" s="156">
        <v>2.4537408351898193</v>
      </c>
    </row>
    <row r="9" spans="1:10" ht="12.75">
      <c r="A9" s="304" t="s">
        <v>355</v>
      </c>
      <c r="B9" s="147">
        <v>3163</v>
      </c>
      <c r="C9" s="123">
        <v>4116</v>
      </c>
      <c r="D9" s="148">
        <v>30.1</v>
      </c>
      <c r="E9" s="147">
        <v>319</v>
      </c>
      <c r="F9" s="123">
        <v>303</v>
      </c>
      <c r="G9" s="148">
        <v>-5</v>
      </c>
      <c r="H9" s="147">
        <v>3482</v>
      </c>
      <c r="I9" s="123">
        <v>4419</v>
      </c>
      <c r="J9" s="156">
        <v>26.9</v>
      </c>
    </row>
    <row r="10" spans="1:10" ht="12.75">
      <c r="A10" s="157" t="s">
        <v>351</v>
      </c>
      <c r="B10" s="147">
        <v>42356</v>
      </c>
      <c r="C10" s="123">
        <v>45333</v>
      </c>
      <c r="D10" s="148">
        <v>7.028520107269287</v>
      </c>
      <c r="E10" s="147">
        <v>6505</v>
      </c>
      <c r="F10" s="123">
        <v>7125</v>
      </c>
      <c r="G10" s="148">
        <v>9.531129837036133</v>
      </c>
      <c r="H10" s="147">
        <v>48861</v>
      </c>
      <c r="I10" s="123">
        <v>52458</v>
      </c>
      <c r="J10" s="156">
        <v>7.36169958114624</v>
      </c>
    </row>
    <row r="11" spans="1:10" ht="12.75">
      <c r="A11" s="155" t="s">
        <v>26</v>
      </c>
      <c r="B11" s="147">
        <v>7790</v>
      </c>
      <c r="C11" s="123">
        <v>8387</v>
      </c>
      <c r="D11" s="148">
        <v>7.663671493530273</v>
      </c>
      <c r="E11" s="147">
        <v>2888</v>
      </c>
      <c r="F11" s="123">
        <v>2624</v>
      </c>
      <c r="G11" s="148">
        <v>-9.141274452209473</v>
      </c>
      <c r="H11" s="147">
        <v>10678</v>
      </c>
      <c r="I11" s="123">
        <v>11011</v>
      </c>
      <c r="J11" s="156">
        <v>3.1185615062713623</v>
      </c>
    </row>
    <row r="12" spans="1:10" ht="12.75">
      <c r="A12" s="155" t="s">
        <v>1</v>
      </c>
      <c r="B12" s="147">
        <v>0</v>
      </c>
      <c r="C12" s="123">
        <v>0</v>
      </c>
      <c r="D12" s="149" t="s">
        <v>35</v>
      </c>
      <c r="E12" s="147">
        <v>8010.5</v>
      </c>
      <c r="F12" s="123">
        <v>7423</v>
      </c>
      <c r="G12" s="148">
        <v>-7.3341240882873535</v>
      </c>
      <c r="H12" s="147">
        <v>8010.5</v>
      </c>
      <c r="I12" s="123">
        <v>7423</v>
      </c>
      <c r="J12" s="156">
        <v>-7.3341240882873535</v>
      </c>
    </row>
    <row r="13" spans="1:10" ht="12.75">
      <c r="A13" s="155" t="s">
        <v>27</v>
      </c>
      <c r="B13" s="147">
        <v>1065</v>
      </c>
      <c r="C13" s="123">
        <v>1191</v>
      </c>
      <c r="D13" s="148">
        <v>11.830986022949219</v>
      </c>
      <c r="E13" s="147">
        <v>0</v>
      </c>
      <c r="F13" s="123">
        <v>0</v>
      </c>
      <c r="G13" s="149" t="s">
        <v>35</v>
      </c>
      <c r="H13" s="147">
        <v>1065</v>
      </c>
      <c r="I13" s="123">
        <v>1191</v>
      </c>
      <c r="J13" s="156">
        <v>11.830986022949219</v>
      </c>
    </row>
    <row r="14" spans="1:10" ht="12.75">
      <c r="A14" s="155" t="s">
        <v>30</v>
      </c>
      <c r="B14" s="147">
        <v>334</v>
      </c>
      <c r="C14" s="123">
        <v>270</v>
      </c>
      <c r="D14" s="148">
        <v>-19.161678314208984</v>
      </c>
      <c r="E14" s="147">
        <v>479</v>
      </c>
      <c r="F14" s="123">
        <v>869</v>
      </c>
      <c r="G14" s="148">
        <v>81.41962432861328</v>
      </c>
      <c r="H14" s="147">
        <v>813</v>
      </c>
      <c r="I14" s="123">
        <v>1139</v>
      </c>
      <c r="J14" s="156">
        <v>40.0984001159668</v>
      </c>
    </row>
    <row r="15" spans="1:10" ht="13.5" thickBot="1">
      <c r="A15" s="158" t="s">
        <v>36</v>
      </c>
      <c r="B15" s="150">
        <v>142</v>
      </c>
      <c r="C15" s="124">
        <v>141</v>
      </c>
      <c r="D15" s="151">
        <v>-0.7042253613471985</v>
      </c>
      <c r="E15" s="150">
        <v>0</v>
      </c>
      <c r="F15" s="124">
        <v>0</v>
      </c>
      <c r="G15" s="152" t="s">
        <v>35</v>
      </c>
      <c r="H15" s="150">
        <v>142</v>
      </c>
      <c r="I15" s="124">
        <v>141</v>
      </c>
      <c r="J15" s="159">
        <v>-0.7042253613471985</v>
      </c>
    </row>
    <row r="16" spans="1:10" ht="13.5" thickBot="1">
      <c r="A16" s="160" t="s">
        <v>31</v>
      </c>
      <c r="B16" s="161">
        <v>139455</v>
      </c>
      <c r="C16" s="162">
        <v>142953</v>
      </c>
      <c r="D16" s="163">
        <v>2.508335828781128</v>
      </c>
      <c r="E16" s="161">
        <v>46357.5</v>
      </c>
      <c r="F16" s="162">
        <v>45946</v>
      </c>
      <c r="G16" s="163">
        <v>-0.8876665234565735</v>
      </c>
      <c r="H16" s="161">
        <v>185812.5</v>
      </c>
      <c r="I16" s="162">
        <v>188899</v>
      </c>
      <c r="J16" s="164">
        <v>1.6610831022262573</v>
      </c>
    </row>
    <row r="18" ht="12.75">
      <c r="A18" s="144" t="s">
        <v>356</v>
      </c>
    </row>
    <row r="19" ht="12.75">
      <c r="A19" s="144"/>
    </row>
    <row r="21" spans="1:9" ht="15.75">
      <c r="A21" s="318" t="s">
        <v>353</v>
      </c>
      <c r="B21" s="318"/>
      <c r="C21" s="318"/>
      <c r="D21" s="318"/>
      <c r="E21" s="318"/>
      <c r="F21" s="318"/>
      <c r="G21" s="318"/>
      <c r="H21" s="318"/>
      <c r="I21" s="318"/>
    </row>
    <row r="22" spans="1:7" ht="16.5" thickBot="1">
      <c r="A22" s="9"/>
      <c r="D22" s="8"/>
      <c r="G22" s="8"/>
    </row>
    <row r="23" spans="1:9" ht="13.5" thickBot="1">
      <c r="A23" s="55"/>
      <c r="B23" s="323" t="s">
        <v>0</v>
      </c>
      <c r="C23" s="324"/>
      <c r="D23" s="323" t="s">
        <v>2</v>
      </c>
      <c r="E23" s="324"/>
      <c r="F23" s="323" t="s">
        <v>1</v>
      </c>
      <c r="G23" s="324"/>
      <c r="H23" s="323" t="s">
        <v>19</v>
      </c>
      <c r="I23" s="325"/>
    </row>
    <row r="24" spans="1:9" ht="26.25" thickBot="1">
      <c r="A24" s="171" t="s">
        <v>37</v>
      </c>
      <c r="B24" s="132" t="s">
        <v>38</v>
      </c>
      <c r="C24" s="133" t="s">
        <v>39</v>
      </c>
      <c r="D24" s="134" t="s">
        <v>38</v>
      </c>
      <c r="E24" s="133" t="s">
        <v>39</v>
      </c>
      <c r="F24" s="132" t="s">
        <v>38</v>
      </c>
      <c r="G24" s="133" t="s">
        <v>39</v>
      </c>
      <c r="H24" s="132" t="s">
        <v>38</v>
      </c>
      <c r="I24" s="135" t="s">
        <v>39</v>
      </c>
    </row>
    <row r="25" spans="1:9" ht="12.75">
      <c r="A25" s="138" t="s">
        <v>40</v>
      </c>
      <c r="B25" s="130">
        <v>158</v>
      </c>
      <c r="C25" s="131">
        <v>1.3</v>
      </c>
      <c r="D25" s="130"/>
      <c r="E25" s="131"/>
      <c r="F25" s="130"/>
      <c r="G25" s="131"/>
      <c r="H25" s="130">
        <v>158</v>
      </c>
      <c r="I25" s="139">
        <v>0.9</v>
      </c>
    </row>
    <row r="26" spans="1:9" ht="12.75">
      <c r="A26" s="140" t="s">
        <v>41</v>
      </c>
      <c r="B26" s="125">
        <v>85</v>
      </c>
      <c r="C26" s="126">
        <v>2.1</v>
      </c>
      <c r="D26" s="125">
        <v>182</v>
      </c>
      <c r="E26" s="126">
        <v>3.5</v>
      </c>
      <c r="F26" s="125"/>
      <c r="G26" s="126"/>
      <c r="H26" s="125">
        <v>267</v>
      </c>
      <c r="I26" s="141">
        <v>2.4</v>
      </c>
    </row>
    <row r="27" spans="1:9" ht="12.75">
      <c r="A27" s="140" t="s">
        <v>42</v>
      </c>
      <c r="B27" s="125">
        <v>40</v>
      </c>
      <c r="C27" s="126">
        <v>2.4</v>
      </c>
      <c r="D27" s="125">
        <v>78</v>
      </c>
      <c r="E27" s="126">
        <v>5</v>
      </c>
      <c r="F27" s="125">
        <v>1</v>
      </c>
      <c r="G27" s="126">
        <v>0.2</v>
      </c>
      <c r="H27" s="125">
        <v>119</v>
      </c>
      <c r="I27" s="141">
        <v>3.1</v>
      </c>
    </row>
    <row r="28" spans="1:9" ht="12.75">
      <c r="A28" s="140" t="s">
        <v>43</v>
      </c>
      <c r="B28" s="125">
        <v>246</v>
      </c>
      <c r="C28" s="126">
        <v>4.5</v>
      </c>
      <c r="D28" s="125">
        <v>446</v>
      </c>
      <c r="E28" s="126">
        <v>13.7</v>
      </c>
      <c r="F28" s="125">
        <v>6</v>
      </c>
      <c r="G28" s="126">
        <v>1.2</v>
      </c>
      <c r="H28" s="125">
        <v>698</v>
      </c>
      <c r="I28" s="141">
        <v>7.1</v>
      </c>
    </row>
    <row r="29" spans="1:9" ht="12.75">
      <c r="A29" s="140" t="s">
        <v>44</v>
      </c>
      <c r="B29" s="125">
        <v>536</v>
      </c>
      <c r="C29" s="126">
        <v>9.1</v>
      </c>
      <c r="D29" s="125">
        <v>478</v>
      </c>
      <c r="E29" s="126">
        <v>23</v>
      </c>
      <c r="F29" s="125">
        <v>1</v>
      </c>
      <c r="G29" s="126">
        <v>1.4</v>
      </c>
      <c r="H29" s="127">
        <v>1015</v>
      </c>
      <c r="I29" s="141">
        <v>12.9</v>
      </c>
    </row>
    <row r="30" spans="1:9" ht="12.75">
      <c r="A30" s="140" t="s">
        <v>45</v>
      </c>
      <c r="B30" s="125">
        <v>77</v>
      </c>
      <c r="C30" s="126">
        <v>9.7</v>
      </c>
      <c r="D30" s="125">
        <v>70</v>
      </c>
      <c r="E30" s="126">
        <v>24.3</v>
      </c>
      <c r="F30" s="125">
        <v>2</v>
      </c>
      <c r="G30" s="126">
        <v>1.8</v>
      </c>
      <c r="H30" s="125">
        <v>149</v>
      </c>
      <c r="I30" s="141">
        <v>13.8</v>
      </c>
    </row>
    <row r="31" spans="1:9" ht="12.75">
      <c r="A31" s="140" t="s">
        <v>46</v>
      </c>
      <c r="B31" s="125">
        <v>315</v>
      </c>
      <c r="C31" s="126">
        <v>12.4</v>
      </c>
      <c r="D31" s="125">
        <v>957</v>
      </c>
      <c r="E31" s="126">
        <v>42.9</v>
      </c>
      <c r="F31" s="125">
        <v>11</v>
      </c>
      <c r="G31" s="126">
        <v>3.7</v>
      </c>
      <c r="H31" s="127">
        <v>1283</v>
      </c>
      <c r="I31" s="141">
        <v>21.1</v>
      </c>
    </row>
    <row r="32" spans="1:9" ht="12.75">
      <c r="A32" s="140" t="s">
        <v>47</v>
      </c>
      <c r="B32" s="125">
        <v>476</v>
      </c>
      <c r="C32" s="126">
        <v>16.5</v>
      </c>
      <c r="D32" s="125">
        <v>412</v>
      </c>
      <c r="E32" s="126">
        <v>50.9</v>
      </c>
      <c r="F32" s="125">
        <v>8</v>
      </c>
      <c r="G32" s="126">
        <v>5.2</v>
      </c>
      <c r="H32" s="125">
        <v>896</v>
      </c>
      <c r="I32" s="141">
        <v>26.3</v>
      </c>
    </row>
    <row r="33" spans="1:9" ht="12.75">
      <c r="A33" s="140" t="s">
        <v>48</v>
      </c>
      <c r="B33" s="125">
        <v>654</v>
      </c>
      <c r="C33" s="126">
        <v>22.1</v>
      </c>
      <c r="D33" s="127">
        <v>1022</v>
      </c>
      <c r="E33" s="126">
        <v>70.7</v>
      </c>
      <c r="F33" s="125">
        <v>4</v>
      </c>
      <c r="G33" s="126">
        <v>5.9</v>
      </c>
      <c r="H33" s="127">
        <v>1680</v>
      </c>
      <c r="I33" s="141">
        <v>35.9</v>
      </c>
    </row>
    <row r="34" spans="1:9" ht="12.75">
      <c r="A34" s="140" t="s">
        <v>49</v>
      </c>
      <c r="B34" s="125">
        <v>231</v>
      </c>
      <c r="C34" s="126">
        <v>24</v>
      </c>
      <c r="D34" s="125">
        <v>423</v>
      </c>
      <c r="E34" s="126">
        <v>78.9</v>
      </c>
      <c r="F34" s="125">
        <v>69</v>
      </c>
      <c r="G34" s="126">
        <v>18.1</v>
      </c>
      <c r="H34" s="125">
        <v>723</v>
      </c>
      <c r="I34" s="141">
        <v>40.1</v>
      </c>
    </row>
    <row r="35" spans="1:9" ht="12.75">
      <c r="A35" s="140" t="s">
        <v>50</v>
      </c>
      <c r="B35" s="125">
        <v>278</v>
      </c>
      <c r="C35" s="126">
        <v>26.4</v>
      </c>
      <c r="D35" s="125">
        <v>203</v>
      </c>
      <c r="E35" s="126">
        <v>82.9</v>
      </c>
      <c r="F35" s="125">
        <v>18</v>
      </c>
      <c r="G35" s="126">
        <v>21.4</v>
      </c>
      <c r="H35" s="125">
        <v>499</v>
      </c>
      <c r="I35" s="141">
        <v>42.9</v>
      </c>
    </row>
    <row r="36" spans="1:9" ht="12.75">
      <c r="A36" s="140" t="s">
        <v>51</v>
      </c>
      <c r="B36" s="125">
        <v>272</v>
      </c>
      <c r="C36" s="126">
        <v>28.7</v>
      </c>
      <c r="D36" s="125">
        <v>157</v>
      </c>
      <c r="E36" s="126">
        <v>85.9</v>
      </c>
      <c r="F36" s="125">
        <v>17</v>
      </c>
      <c r="G36" s="126">
        <v>24.4</v>
      </c>
      <c r="H36" s="125">
        <v>446</v>
      </c>
      <c r="I36" s="141">
        <v>45.5</v>
      </c>
    </row>
    <row r="37" spans="1:9" ht="12.75">
      <c r="A37" s="140" t="s">
        <v>52</v>
      </c>
      <c r="B37" s="127">
        <v>1802</v>
      </c>
      <c r="C37" s="126">
        <v>44.1</v>
      </c>
      <c r="D37" s="125">
        <v>223</v>
      </c>
      <c r="E37" s="126">
        <v>90.2</v>
      </c>
      <c r="F37" s="125">
        <v>22</v>
      </c>
      <c r="G37" s="126">
        <v>28.3</v>
      </c>
      <c r="H37" s="127">
        <v>2047</v>
      </c>
      <c r="I37" s="141">
        <v>57.2</v>
      </c>
    </row>
    <row r="38" spans="1:9" ht="12.75">
      <c r="A38" s="140" t="s">
        <v>53</v>
      </c>
      <c r="B38" s="127">
        <v>1146</v>
      </c>
      <c r="C38" s="126">
        <v>53.8</v>
      </c>
      <c r="D38" s="125">
        <v>150</v>
      </c>
      <c r="E38" s="126">
        <v>93.1</v>
      </c>
      <c r="F38" s="125">
        <v>25</v>
      </c>
      <c r="G38" s="126">
        <v>32.7</v>
      </c>
      <c r="H38" s="127">
        <v>1321</v>
      </c>
      <c r="I38" s="141">
        <v>64.8</v>
      </c>
    </row>
    <row r="39" spans="1:9" ht="12.75">
      <c r="A39" s="140" t="s">
        <v>54</v>
      </c>
      <c r="B39" s="127">
        <v>1143</v>
      </c>
      <c r="C39" s="126">
        <v>63.6</v>
      </c>
      <c r="D39" s="125">
        <v>97</v>
      </c>
      <c r="E39" s="126">
        <v>95</v>
      </c>
      <c r="F39" s="125">
        <v>46</v>
      </c>
      <c r="G39" s="126">
        <v>40.9</v>
      </c>
      <c r="H39" s="127">
        <v>1286</v>
      </c>
      <c r="I39" s="141">
        <v>72.1</v>
      </c>
    </row>
    <row r="40" spans="1:9" ht="12.75">
      <c r="A40" s="140" t="s">
        <v>55</v>
      </c>
      <c r="B40" s="127">
        <v>1437</v>
      </c>
      <c r="C40" s="126">
        <v>75.8</v>
      </c>
      <c r="D40" s="125">
        <v>80</v>
      </c>
      <c r="E40" s="126">
        <v>96.6</v>
      </c>
      <c r="F40" s="125">
        <v>211</v>
      </c>
      <c r="G40" s="126">
        <v>78.5</v>
      </c>
      <c r="H40" s="127">
        <v>1728</v>
      </c>
      <c r="I40" s="141">
        <v>82.1</v>
      </c>
    </row>
    <row r="41" spans="1:9" ht="12.75">
      <c r="A41" s="140" t="s">
        <v>56</v>
      </c>
      <c r="B41" s="127">
        <v>1830</v>
      </c>
      <c r="C41" s="126">
        <v>91.4</v>
      </c>
      <c r="D41" s="125">
        <v>101</v>
      </c>
      <c r="E41" s="126">
        <v>98.5</v>
      </c>
      <c r="F41" s="125">
        <v>73</v>
      </c>
      <c r="G41" s="126">
        <v>91.5</v>
      </c>
      <c r="H41" s="127">
        <v>2004</v>
      </c>
      <c r="I41" s="141">
        <v>93.5</v>
      </c>
    </row>
    <row r="42" spans="1:9" ht="12.75">
      <c r="A42" s="140" t="s">
        <v>57</v>
      </c>
      <c r="B42" s="125">
        <v>519</v>
      </c>
      <c r="C42" s="126">
        <v>95.9</v>
      </c>
      <c r="D42" s="125">
        <v>34</v>
      </c>
      <c r="E42" s="126">
        <v>99.2</v>
      </c>
      <c r="F42" s="125">
        <v>35</v>
      </c>
      <c r="G42" s="126">
        <v>97.7</v>
      </c>
      <c r="H42" s="125">
        <v>588</v>
      </c>
      <c r="I42" s="141">
        <v>96.9</v>
      </c>
    </row>
    <row r="43" spans="1:9" ht="12.75">
      <c r="A43" s="140" t="s">
        <v>58</v>
      </c>
      <c r="B43" s="125">
        <v>304</v>
      </c>
      <c r="C43" s="126">
        <v>98.5</v>
      </c>
      <c r="D43" s="125">
        <v>2</v>
      </c>
      <c r="E43" s="126">
        <v>99.2</v>
      </c>
      <c r="F43" s="125">
        <v>11</v>
      </c>
      <c r="G43" s="126">
        <v>99.6</v>
      </c>
      <c r="H43" s="125">
        <v>317</v>
      </c>
      <c r="I43" s="141">
        <v>98.7</v>
      </c>
    </row>
    <row r="44" spans="1:9" ht="12.75">
      <c r="A44" s="140" t="s">
        <v>59</v>
      </c>
      <c r="B44" s="125">
        <v>117</v>
      </c>
      <c r="C44" s="126">
        <v>99.5</v>
      </c>
      <c r="D44" s="125">
        <v>39</v>
      </c>
      <c r="E44" s="126">
        <v>100</v>
      </c>
      <c r="F44" s="125">
        <v>1</v>
      </c>
      <c r="G44" s="126">
        <v>99.8</v>
      </c>
      <c r="H44" s="125">
        <v>157</v>
      </c>
      <c r="I44" s="141">
        <v>99.6</v>
      </c>
    </row>
    <row r="45" spans="1:9" ht="12.75">
      <c r="A45" s="140" t="s">
        <v>60</v>
      </c>
      <c r="B45" s="125">
        <v>45</v>
      </c>
      <c r="C45" s="126">
        <v>99.8</v>
      </c>
      <c r="D45" s="125"/>
      <c r="E45" s="126">
        <v>100</v>
      </c>
      <c r="F45" s="125">
        <v>1</v>
      </c>
      <c r="G45" s="126">
        <v>100</v>
      </c>
      <c r="H45" s="125">
        <v>46</v>
      </c>
      <c r="I45" s="141">
        <v>99.9</v>
      </c>
    </row>
    <row r="46" spans="1:9" ht="12.75">
      <c r="A46" s="140" t="s">
        <v>61</v>
      </c>
      <c r="B46" s="125">
        <v>6</v>
      </c>
      <c r="C46" s="126">
        <v>99.9</v>
      </c>
      <c r="D46" s="125"/>
      <c r="E46" s="126">
        <v>100</v>
      </c>
      <c r="F46" s="125"/>
      <c r="G46" s="126">
        <v>100</v>
      </c>
      <c r="H46" s="125">
        <v>6</v>
      </c>
      <c r="I46" s="141">
        <v>99.9</v>
      </c>
    </row>
    <row r="47" spans="1:9" ht="12.75">
      <c r="A47" s="140" t="s">
        <v>62</v>
      </c>
      <c r="B47" s="125">
        <v>5</v>
      </c>
      <c r="C47" s="126">
        <v>99.9</v>
      </c>
      <c r="D47" s="125">
        <v>1</v>
      </c>
      <c r="E47" s="126">
        <v>100</v>
      </c>
      <c r="F47" s="125"/>
      <c r="G47" s="126">
        <v>100</v>
      </c>
      <c r="H47" s="125">
        <v>6</v>
      </c>
      <c r="I47" s="141">
        <v>100</v>
      </c>
    </row>
    <row r="48" spans="1:9" ht="12.75">
      <c r="A48" s="140" t="s">
        <v>63</v>
      </c>
      <c r="B48" s="125">
        <v>4</v>
      </c>
      <c r="C48" s="126">
        <v>100</v>
      </c>
      <c r="D48" s="125"/>
      <c r="E48" s="126">
        <v>100</v>
      </c>
      <c r="F48" s="125"/>
      <c r="G48" s="126">
        <v>100</v>
      </c>
      <c r="H48" s="125">
        <v>4</v>
      </c>
      <c r="I48" s="141">
        <v>100</v>
      </c>
    </row>
    <row r="49" spans="1:9" ht="13.5" thickBot="1">
      <c r="A49" s="142" t="s">
        <v>64</v>
      </c>
      <c r="B49" s="128">
        <v>3</v>
      </c>
      <c r="C49" s="129">
        <v>100</v>
      </c>
      <c r="D49" s="128"/>
      <c r="E49" s="129">
        <v>100</v>
      </c>
      <c r="F49" s="128"/>
      <c r="G49" s="129">
        <v>100</v>
      </c>
      <c r="H49" s="128">
        <v>3</v>
      </c>
      <c r="I49" s="143">
        <v>100</v>
      </c>
    </row>
    <row r="50" spans="1:9" ht="13.5" thickBot="1">
      <c r="A50" s="136" t="s">
        <v>65</v>
      </c>
      <c r="B50" s="67">
        <v>11729</v>
      </c>
      <c r="C50" s="137"/>
      <c r="D50" s="67">
        <v>5155</v>
      </c>
      <c r="E50" s="137"/>
      <c r="F50" s="69">
        <v>562</v>
      </c>
      <c r="G50" s="137"/>
      <c r="H50" s="67">
        <v>17446</v>
      </c>
      <c r="I50" s="70"/>
    </row>
  </sheetData>
  <sheetProtection/>
  <mergeCells count="9">
    <mergeCell ref="A1:J1"/>
    <mergeCell ref="A21:I21"/>
    <mergeCell ref="B3:D3"/>
    <mergeCell ref="E3:G3"/>
    <mergeCell ref="H3:J3"/>
    <mergeCell ref="B23:C23"/>
    <mergeCell ref="D23:E23"/>
    <mergeCell ref="F23:G23"/>
    <mergeCell ref="H23:I23"/>
  </mergeCells>
  <printOptions/>
  <pageMargins left="0.2" right="0.2" top="0.75" bottom="0.7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310" t="s">
        <v>358</v>
      </c>
      <c r="B2" s="310"/>
      <c r="C2" s="310"/>
      <c r="D2" s="310"/>
      <c r="E2" s="310"/>
      <c r="F2" s="310"/>
      <c r="G2" s="310"/>
      <c r="H2" s="310"/>
      <c r="I2" s="310"/>
    </row>
    <row r="4" ht="16.5" thickBot="1">
      <c r="A4" s="9" t="s">
        <v>76</v>
      </c>
    </row>
    <row r="5" spans="1:9" ht="27.75" customHeight="1" thickBot="1">
      <c r="A5" s="172"/>
      <c r="B5" s="173"/>
      <c r="C5" s="173"/>
      <c r="D5" s="323" t="s">
        <v>67</v>
      </c>
      <c r="E5" s="326"/>
      <c r="F5" s="324"/>
      <c r="G5" s="326" t="s">
        <v>68</v>
      </c>
      <c r="H5" s="326"/>
      <c r="I5" s="325"/>
    </row>
    <row r="6" spans="1:9" ht="13.5" thickBot="1">
      <c r="A6" s="174" t="s">
        <v>69</v>
      </c>
      <c r="B6" s="11" t="s">
        <v>70</v>
      </c>
      <c r="C6" s="12" t="s">
        <v>71</v>
      </c>
      <c r="D6" s="211" t="s">
        <v>0</v>
      </c>
      <c r="E6" s="13" t="s">
        <v>72</v>
      </c>
      <c r="F6" s="212" t="s">
        <v>19</v>
      </c>
      <c r="G6" s="13" t="s">
        <v>0</v>
      </c>
      <c r="H6" s="13" t="s">
        <v>72</v>
      </c>
      <c r="I6" s="175" t="s">
        <v>19</v>
      </c>
    </row>
    <row r="7" spans="1:9" ht="12.75">
      <c r="A7" s="176" t="s">
        <v>77</v>
      </c>
      <c r="B7" s="177" t="s">
        <v>77</v>
      </c>
      <c r="C7" s="177" t="s">
        <v>78</v>
      </c>
      <c r="D7" s="213">
        <v>2950</v>
      </c>
      <c r="E7" s="178">
        <v>2431</v>
      </c>
      <c r="F7" s="214">
        <v>5381</v>
      </c>
      <c r="G7" s="178">
        <v>196.7</v>
      </c>
      <c r="H7" s="178">
        <v>162.1</v>
      </c>
      <c r="I7" s="179">
        <v>358.7</v>
      </c>
    </row>
    <row r="8" spans="1:9" ht="12.75">
      <c r="A8" s="176"/>
      <c r="B8" s="177" t="s">
        <v>79</v>
      </c>
      <c r="C8" s="177" t="s">
        <v>80</v>
      </c>
      <c r="D8" s="213">
        <v>381</v>
      </c>
      <c r="E8" s="178">
        <v>57</v>
      </c>
      <c r="F8" s="214">
        <v>438</v>
      </c>
      <c r="G8" s="178">
        <v>25.4</v>
      </c>
      <c r="H8" s="178">
        <v>3.8</v>
      </c>
      <c r="I8" s="179">
        <v>29.2</v>
      </c>
    </row>
    <row r="9" spans="1:9" ht="12.75">
      <c r="A9" s="180"/>
      <c r="B9" s="14" t="s">
        <v>19</v>
      </c>
      <c r="C9" s="14"/>
      <c r="D9" s="215">
        <v>3331</v>
      </c>
      <c r="E9" s="16">
        <v>2488</v>
      </c>
      <c r="F9" s="221">
        <v>5819</v>
      </c>
      <c r="G9" s="15">
        <v>222.1</v>
      </c>
      <c r="H9" s="15">
        <v>165.9</v>
      </c>
      <c r="I9" s="181">
        <v>387.9</v>
      </c>
    </row>
    <row r="10" spans="1:9" ht="12.75">
      <c r="A10" s="176" t="s">
        <v>81</v>
      </c>
      <c r="B10" s="177" t="s">
        <v>82</v>
      </c>
      <c r="C10" s="177" t="s">
        <v>78</v>
      </c>
      <c r="D10" s="213">
        <v>0</v>
      </c>
      <c r="E10" s="178">
        <v>96</v>
      </c>
      <c r="F10" s="214">
        <v>96</v>
      </c>
      <c r="G10" s="178">
        <v>0</v>
      </c>
      <c r="H10" s="178">
        <v>6.4</v>
      </c>
      <c r="I10" s="179">
        <v>6.4</v>
      </c>
    </row>
    <row r="11" spans="1:9" ht="12.75">
      <c r="A11" s="176"/>
      <c r="B11" s="177"/>
      <c r="C11" s="177" t="s">
        <v>83</v>
      </c>
      <c r="D11" s="213">
        <v>0</v>
      </c>
      <c r="E11" s="178">
        <v>260</v>
      </c>
      <c r="F11" s="214">
        <v>260</v>
      </c>
      <c r="G11" s="178">
        <v>0</v>
      </c>
      <c r="H11" s="178">
        <v>17.3</v>
      </c>
      <c r="I11" s="179">
        <v>17.3</v>
      </c>
    </row>
    <row r="12" spans="1:9" ht="12.75">
      <c r="A12" s="176"/>
      <c r="B12" s="177"/>
      <c r="C12" s="177" t="s">
        <v>84</v>
      </c>
      <c r="D12" s="213">
        <v>0</v>
      </c>
      <c r="E12" s="178">
        <v>96</v>
      </c>
      <c r="F12" s="214">
        <v>96</v>
      </c>
      <c r="G12" s="178">
        <v>0</v>
      </c>
      <c r="H12" s="178">
        <v>6.4</v>
      </c>
      <c r="I12" s="179">
        <v>6.4</v>
      </c>
    </row>
    <row r="13" spans="1:9" ht="12.75">
      <c r="A13" s="176"/>
      <c r="B13" s="177"/>
      <c r="C13" s="177" t="s">
        <v>85</v>
      </c>
      <c r="D13" s="213">
        <v>0</v>
      </c>
      <c r="E13" s="178">
        <v>48</v>
      </c>
      <c r="F13" s="214">
        <v>48</v>
      </c>
      <c r="G13" s="178">
        <v>0</v>
      </c>
      <c r="H13" s="178">
        <v>3.2</v>
      </c>
      <c r="I13" s="179">
        <v>3.2</v>
      </c>
    </row>
    <row r="14" spans="1:9" ht="12.75">
      <c r="A14" s="180"/>
      <c r="B14" s="14" t="s">
        <v>19</v>
      </c>
      <c r="C14" s="14"/>
      <c r="D14" s="215">
        <v>0</v>
      </c>
      <c r="E14" s="16">
        <v>500</v>
      </c>
      <c r="F14" s="221">
        <v>500</v>
      </c>
      <c r="G14" s="15">
        <v>0</v>
      </c>
      <c r="H14" s="15">
        <v>33.3</v>
      </c>
      <c r="I14" s="181">
        <v>33.3</v>
      </c>
    </row>
    <row r="15" spans="1:9" ht="12.75">
      <c r="A15" s="176" t="s">
        <v>86</v>
      </c>
      <c r="B15" s="177" t="s">
        <v>86</v>
      </c>
      <c r="C15" s="177" t="s">
        <v>83</v>
      </c>
      <c r="D15" s="213">
        <v>0</v>
      </c>
      <c r="E15" s="178">
        <v>1425</v>
      </c>
      <c r="F15" s="214">
        <v>1425</v>
      </c>
      <c r="G15" s="178">
        <v>0</v>
      </c>
      <c r="H15" s="178">
        <v>95</v>
      </c>
      <c r="I15" s="179">
        <v>95</v>
      </c>
    </row>
    <row r="16" spans="1:9" ht="12.75">
      <c r="A16" s="180"/>
      <c r="B16" s="14" t="s">
        <v>19</v>
      </c>
      <c r="C16" s="14"/>
      <c r="D16" s="215">
        <v>0</v>
      </c>
      <c r="E16" s="16">
        <v>1425</v>
      </c>
      <c r="F16" s="221">
        <v>1425</v>
      </c>
      <c r="G16" s="15">
        <v>0</v>
      </c>
      <c r="H16" s="15">
        <v>95</v>
      </c>
      <c r="I16" s="181">
        <v>95</v>
      </c>
    </row>
    <row r="17" spans="1:9" ht="12.75">
      <c r="A17" s="176" t="s">
        <v>87</v>
      </c>
      <c r="B17" s="177" t="s">
        <v>88</v>
      </c>
      <c r="C17" s="177" t="s">
        <v>89</v>
      </c>
      <c r="D17" s="213">
        <v>1397</v>
      </c>
      <c r="E17" s="178">
        <v>706</v>
      </c>
      <c r="F17" s="214">
        <v>2103</v>
      </c>
      <c r="G17" s="178">
        <v>93.1</v>
      </c>
      <c r="H17" s="178">
        <v>47.1</v>
      </c>
      <c r="I17" s="179">
        <v>140.2</v>
      </c>
    </row>
    <row r="18" spans="1:9" ht="12.75">
      <c r="A18" s="176"/>
      <c r="B18" s="177" t="s">
        <v>90</v>
      </c>
      <c r="C18" s="177" t="s">
        <v>91</v>
      </c>
      <c r="D18" s="213">
        <v>2188</v>
      </c>
      <c r="E18" s="178">
        <v>170</v>
      </c>
      <c r="F18" s="214">
        <v>2358</v>
      </c>
      <c r="G18" s="178">
        <v>145.9</v>
      </c>
      <c r="H18" s="178">
        <v>11.3</v>
      </c>
      <c r="I18" s="179">
        <v>157.2</v>
      </c>
    </row>
    <row r="19" spans="1:9" ht="12.75">
      <c r="A19" s="180"/>
      <c r="B19" s="14" t="s">
        <v>19</v>
      </c>
      <c r="C19" s="14"/>
      <c r="D19" s="215">
        <v>3585</v>
      </c>
      <c r="E19" s="16">
        <v>876</v>
      </c>
      <c r="F19" s="221">
        <v>4461</v>
      </c>
      <c r="G19" s="15">
        <v>239</v>
      </c>
      <c r="H19" s="15">
        <v>58.4</v>
      </c>
      <c r="I19" s="181">
        <v>297.4</v>
      </c>
    </row>
    <row r="20" spans="1:9" ht="12.75">
      <c r="A20" s="176" t="s">
        <v>92</v>
      </c>
      <c r="B20" s="177" t="s">
        <v>93</v>
      </c>
      <c r="C20" s="177" t="s">
        <v>94</v>
      </c>
      <c r="D20" s="213">
        <v>0</v>
      </c>
      <c r="E20" s="178">
        <v>436</v>
      </c>
      <c r="F20" s="214">
        <v>436</v>
      </c>
      <c r="G20" s="178">
        <v>0</v>
      </c>
      <c r="H20" s="178">
        <v>29.1</v>
      </c>
      <c r="I20" s="179">
        <v>29.1</v>
      </c>
    </row>
    <row r="21" spans="1:9" ht="12.75">
      <c r="A21" s="180"/>
      <c r="B21" s="14" t="s">
        <v>19</v>
      </c>
      <c r="C21" s="14"/>
      <c r="D21" s="215">
        <v>0</v>
      </c>
      <c r="E21" s="16">
        <v>436</v>
      </c>
      <c r="F21" s="221">
        <v>436</v>
      </c>
      <c r="G21" s="15">
        <v>0</v>
      </c>
      <c r="H21" s="15">
        <v>29.1</v>
      </c>
      <c r="I21" s="181">
        <v>29.1</v>
      </c>
    </row>
    <row r="22" spans="1:9" ht="12.75">
      <c r="A22" s="176" t="s">
        <v>95</v>
      </c>
      <c r="B22" s="177" t="s">
        <v>95</v>
      </c>
      <c r="C22" s="177" t="s">
        <v>96</v>
      </c>
      <c r="D22" s="213">
        <v>1693</v>
      </c>
      <c r="E22" s="178">
        <v>866</v>
      </c>
      <c r="F22" s="214">
        <v>2559</v>
      </c>
      <c r="G22" s="178">
        <v>112.9</v>
      </c>
      <c r="H22" s="178">
        <v>57.7</v>
      </c>
      <c r="I22" s="179">
        <v>170.6</v>
      </c>
    </row>
    <row r="23" spans="1:9" ht="12.75">
      <c r="A23" s="180"/>
      <c r="B23" s="14" t="s">
        <v>19</v>
      </c>
      <c r="C23" s="14"/>
      <c r="D23" s="215">
        <v>1693</v>
      </c>
      <c r="E23" s="16">
        <v>866</v>
      </c>
      <c r="F23" s="221">
        <v>2559</v>
      </c>
      <c r="G23" s="15">
        <v>112.9</v>
      </c>
      <c r="H23" s="15">
        <v>57.7</v>
      </c>
      <c r="I23" s="181">
        <v>170.6</v>
      </c>
    </row>
    <row r="24" spans="1:9" ht="12.75">
      <c r="A24" s="176" t="s">
        <v>97</v>
      </c>
      <c r="B24" s="177" t="s">
        <v>97</v>
      </c>
      <c r="C24" s="177" t="s">
        <v>98</v>
      </c>
      <c r="D24" s="213">
        <v>0</v>
      </c>
      <c r="E24" s="178">
        <v>189</v>
      </c>
      <c r="F24" s="214">
        <v>189</v>
      </c>
      <c r="G24" s="178">
        <v>0</v>
      </c>
      <c r="H24" s="178">
        <v>12.6</v>
      </c>
      <c r="I24" s="179">
        <v>12.6</v>
      </c>
    </row>
    <row r="25" spans="1:9" ht="12.75">
      <c r="A25" s="180"/>
      <c r="B25" s="14" t="s">
        <v>19</v>
      </c>
      <c r="C25" s="14"/>
      <c r="D25" s="215">
        <v>0</v>
      </c>
      <c r="E25" s="16">
        <v>189</v>
      </c>
      <c r="F25" s="221">
        <v>189</v>
      </c>
      <c r="G25" s="15">
        <v>0</v>
      </c>
      <c r="H25" s="15">
        <v>12.6</v>
      </c>
      <c r="I25" s="181">
        <v>12.6</v>
      </c>
    </row>
    <row r="26" spans="1:9" ht="12.75">
      <c r="A26" s="176" t="s">
        <v>99</v>
      </c>
      <c r="B26" s="177" t="s">
        <v>99</v>
      </c>
      <c r="C26" s="177" t="s">
        <v>85</v>
      </c>
      <c r="D26" s="213">
        <v>2232</v>
      </c>
      <c r="E26" s="178">
        <v>1288</v>
      </c>
      <c r="F26" s="214">
        <v>3520</v>
      </c>
      <c r="G26" s="178">
        <v>148.8</v>
      </c>
      <c r="H26" s="178">
        <v>85.9</v>
      </c>
      <c r="I26" s="179">
        <v>234.7</v>
      </c>
    </row>
    <row r="27" spans="1:9" ht="12.75">
      <c r="A27" s="180"/>
      <c r="B27" s="14" t="s">
        <v>19</v>
      </c>
      <c r="C27" s="14"/>
      <c r="D27" s="215">
        <v>2232</v>
      </c>
      <c r="E27" s="16">
        <v>1288</v>
      </c>
      <c r="F27" s="221">
        <v>3520</v>
      </c>
      <c r="G27" s="15">
        <v>148.8</v>
      </c>
      <c r="H27" s="15">
        <v>85.9</v>
      </c>
      <c r="I27" s="181">
        <v>234.7</v>
      </c>
    </row>
    <row r="28" spans="1:9" ht="12.75">
      <c r="A28" s="176" t="s">
        <v>100</v>
      </c>
      <c r="B28" s="177" t="s">
        <v>101</v>
      </c>
      <c r="C28" s="177" t="s">
        <v>102</v>
      </c>
      <c r="D28" s="213">
        <v>789</v>
      </c>
      <c r="E28" s="178">
        <v>291</v>
      </c>
      <c r="F28" s="214">
        <v>1080</v>
      </c>
      <c r="G28" s="178">
        <v>52.6</v>
      </c>
      <c r="H28" s="178">
        <v>19.4</v>
      </c>
      <c r="I28" s="179">
        <v>72</v>
      </c>
    </row>
    <row r="29" spans="1:9" ht="12.75">
      <c r="A29" s="176"/>
      <c r="B29" s="177" t="s">
        <v>100</v>
      </c>
      <c r="C29" s="177" t="s">
        <v>84</v>
      </c>
      <c r="D29" s="213">
        <v>2539</v>
      </c>
      <c r="E29" s="178">
        <v>852</v>
      </c>
      <c r="F29" s="214">
        <v>3391</v>
      </c>
      <c r="G29" s="178">
        <v>169.3</v>
      </c>
      <c r="H29" s="178">
        <v>56.8</v>
      </c>
      <c r="I29" s="179">
        <v>226.1</v>
      </c>
    </row>
    <row r="30" spans="1:9" ht="12.75">
      <c r="A30" s="180"/>
      <c r="B30" s="14" t="s">
        <v>19</v>
      </c>
      <c r="C30" s="14"/>
      <c r="D30" s="215">
        <v>3328</v>
      </c>
      <c r="E30" s="16">
        <v>1143</v>
      </c>
      <c r="F30" s="221">
        <v>4471</v>
      </c>
      <c r="G30" s="15">
        <v>221.9</v>
      </c>
      <c r="H30" s="15">
        <v>76.2</v>
      </c>
      <c r="I30" s="181">
        <v>298.1</v>
      </c>
    </row>
    <row r="31" spans="1:9" ht="25.5" customHeight="1">
      <c r="A31" s="186" t="s">
        <v>103</v>
      </c>
      <c r="B31" s="177" t="s">
        <v>104</v>
      </c>
      <c r="C31" s="177" t="s">
        <v>105</v>
      </c>
      <c r="D31" s="213">
        <v>1959</v>
      </c>
      <c r="E31" s="178">
        <v>915</v>
      </c>
      <c r="F31" s="214">
        <v>2874</v>
      </c>
      <c r="G31" s="178">
        <v>130.6</v>
      </c>
      <c r="H31" s="178">
        <v>61</v>
      </c>
      <c r="I31" s="179">
        <v>191.6</v>
      </c>
    </row>
    <row r="32" spans="1:9" ht="12.75">
      <c r="A32" s="187"/>
      <c r="B32" s="14" t="s">
        <v>19</v>
      </c>
      <c r="C32" s="14"/>
      <c r="D32" s="215">
        <v>1959</v>
      </c>
      <c r="E32" s="16">
        <v>915</v>
      </c>
      <c r="F32" s="221">
        <v>2874</v>
      </c>
      <c r="G32" s="15">
        <v>130.6</v>
      </c>
      <c r="H32" s="15">
        <v>61</v>
      </c>
      <c r="I32" s="181">
        <v>191.6</v>
      </c>
    </row>
    <row r="33" spans="1:9" ht="12.75">
      <c r="A33" s="176" t="s">
        <v>106</v>
      </c>
      <c r="B33" s="177" t="s">
        <v>21</v>
      </c>
      <c r="C33" s="177" t="s">
        <v>107</v>
      </c>
      <c r="D33" s="213">
        <v>668</v>
      </c>
      <c r="E33" s="178">
        <v>0</v>
      </c>
      <c r="F33" s="214">
        <v>668</v>
      </c>
      <c r="G33" s="178">
        <v>44.5</v>
      </c>
      <c r="H33" s="178">
        <v>0</v>
      </c>
      <c r="I33" s="179">
        <v>44.5</v>
      </c>
    </row>
    <row r="34" spans="1:9" ht="12.75">
      <c r="A34" s="176"/>
      <c r="B34" s="177" t="s">
        <v>108</v>
      </c>
      <c r="C34" s="177" t="s">
        <v>109</v>
      </c>
      <c r="D34" s="213">
        <v>144</v>
      </c>
      <c r="E34" s="178">
        <v>0</v>
      </c>
      <c r="F34" s="214">
        <v>144</v>
      </c>
      <c r="G34" s="178">
        <v>9.6</v>
      </c>
      <c r="H34" s="178">
        <v>0</v>
      </c>
      <c r="I34" s="179">
        <v>9.6</v>
      </c>
    </row>
    <row r="35" spans="1:9" ht="12.75">
      <c r="A35" s="180"/>
      <c r="B35" s="14" t="s">
        <v>19</v>
      </c>
      <c r="C35" s="14"/>
      <c r="D35" s="215">
        <v>812</v>
      </c>
      <c r="E35" s="15">
        <v>0</v>
      </c>
      <c r="F35" s="216">
        <v>812</v>
      </c>
      <c r="G35" s="15">
        <v>54.1</v>
      </c>
      <c r="H35" s="15">
        <v>0</v>
      </c>
      <c r="I35" s="181">
        <v>54.1</v>
      </c>
    </row>
    <row r="36" spans="1:9" ht="13.5" thickBot="1">
      <c r="A36" s="182" t="s">
        <v>110</v>
      </c>
      <c r="B36" s="183"/>
      <c r="C36" s="183"/>
      <c r="D36" s="222">
        <v>16940</v>
      </c>
      <c r="E36" s="184">
        <v>10126</v>
      </c>
      <c r="F36" s="223">
        <v>27066</v>
      </c>
      <c r="G36" s="184">
        <v>1129.3</v>
      </c>
      <c r="H36" s="184">
        <v>675.1</v>
      </c>
      <c r="I36" s="185">
        <v>1804.4</v>
      </c>
    </row>
  </sheetData>
  <sheetProtection/>
  <mergeCells count="3">
    <mergeCell ref="A2:I2"/>
    <mergeCell ref="D5:F5"/>
    <mergeCell ref="G5:I5"/>
  </mergeCells>
  <printOptions/>
  <pageMargins left="0.2" right="0.2" top="0.75" bottom="0.75" header="0.3" footer="0.3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28.14062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310" t="s">
        <v>358</v>
      </c>
      <c r="B2" s="310"/>
      <c r="C2" s="310"/>
      <c r="D2" s="310"/>
      <c r="E2" s="310"/>
      <c r="F2" s="310"/>
      <c r="G2" s="310"/>
      <c r="H2" s="310"/>
      <c r="I2" s="310"/>
    </row>
    <row r="4" ht="16.5" thickBot="1">
      <c r="A4" s="9" t="s">
        <v>111</v>
      </c>
    </row>
    <row r="5" spans="1:9" ht="27.75" customHeight="1" thickBot="1">
      <c r="A5" s="172"/>
      <c r="B5" s="173"/>
      <c r="C5" s="173"/>
      <c r="D5" s="323" t="s">
        <v>67</v>
      </c>
      <c r="E5" s="326"/>
      <c r="F5" s="324"/>
      <c r="G5" s="326" t="s">
        <v>68</v>
      </c>
      <c r="H5" s="326"/>
      <c r="I5" s="325"/>
    </row>
    <row r="6" spans="1:9" ht="13.5" thickBot="1">
      <c r="A6" s="174" t="s">
        <v>69</v>
      </c>
      <c r="B6" s="11" t="s">
        <v>70</v>
      </c>
      <c r="C6" s="12" t="s">
        <v>71</v>
      </c>
      <c r="D6" s="211" t="s">
        <v>0</v>
      </c>
      <c r="E6" s="13" t="s">
        <v>72</v>
      </c>
      <c r="F6" s="212" t="s">
        <v>19</v>
      </c>
      <c r="G6" s="13" t="s">
        <v>0</v>
      </c>
      <c r="H6" s="13" t="s">
        <v>72</v>
      </c>
      <c r="I6" s="175" t="s">
        <v>19</v>
      </c>
    </row>
    <row r="7" spans="1:9" ht="12.75">
      <c r="A7" s="176" t="s">
        <v>112</v>
      </c>
      <c r="B7" s="177" t="s">
        <v>112</v>
      </c>
      <c r="C7" s="177" t="s">
        <v>113</v>
      </c>
      <c r="D7" s="213">
        <v>3453</v>
      </c>
      <c r="E7" s="178">
        <v>0</v>
      </c>
      <c r="F7" s="214">
        <v>3453</v>
      </c>
      <c r="G7" s="178">
        <v>230.2</v>
      </c>
      <c r="H7" s="178">
        <v>0</v>
      </c>
      <c r="I7" s="179">
        <v>230.2</v>
      </c>
    </row>
    <row r="8" spans="1:9" ht="12.75">
      <c r="A8" s="176"/>
      <c r="B8" s="177" t="s">
        <v>114</v>
      </c>
      <c r="C8" s="177" t="s">
        <v>115</v>
      </c>
      <c r="D8" s="213">
        <v>86</v>
      </c>
      <c r="E8" s="178">
        <v>0</v>
      </c>
      <c r="F8" s="214">
        <v>86</v>
      </c>
      <c r="G8" s="178">
        <v>5.7</v>
      </c>
      <c r="H8" s="178">
        <v>0</v>
      </c>
      <c r="I8" s="179">
        <v>5.7</v>
      </c>
    </row>
    <row r="9" spans="1:9" ht="12.75">
      <c r="A9" s="180"/>
      <c r="B9" s="14" t="s">
        <v>19</v>
      </c>
      <c r="C9" s="14"/>
      <c r="D9" s="215">
        <v>3539</v>
      </c>
      <c r="E9" s="16">
        <v>0</v>
      </c>
      <c r="F9" s="221">
        <v>3539</v>
      </c>
      <c r="G9" s="15">
        <v>235.9</v>
      </c>
      <c r="H9" s="15">
        <v>0</v>
      </c>
      <c r="I9" s="181">
        <v>235.9</v>
      </c>
    </row>
    <row r="10" spans="1:9" ht="12.75">
      <c r="A10" s="176" t="s">
        <v>116</v>
      </c>
      <c r="B10" s="177" t="s">
        <v>116</v>
      </c>
      <c r="C10" s="177" t="s">
        <v>117</v>
      </c>
      <c r="D10" s="213">
        <v>3321</v>
      </c>
      <c r="E10" s="178">
        <v>22</v>
      </c>
      <c r="F10" s="214">
        <v>3343</v>
      </c>
      <c r="G10" s="178">
        <v>221.4</v>
      </c>
      <c r="H10" s="178">
        <v>1.5</v>
      </c>
      <c r="I10" s="179">
        <v>222.9</v>
      </c>
    </row>
    <row r="11" spans="1:9" ht="12.75">
      <c r="A11" s="180"/>
      <c r="B11" s="14" t="s">
        <v>19</v>
      </c>
      <c r="C11" s="14"/>
      <c r="D11" s="215">
        <v>3321</v>
      </c>
      <c r="E11" s="16">
        <v>22</v>
      </c>
      <c r="F11" s="221">
        <v>3343</v>
      </c>
      <c r="G11" s="15">
        <v>221.4</v>
      </c>
      <c r="H11" s="15">
        <v>1.5</v>
      </c>
      <c r="I11" s="181">
        <v>222.9</v>
      </c>
    </row>
    <row r="12" spans="1:9" ht="12.75">
      <c r="A12" s="176" t="s">
        <v>118</v>
      </c>
      <c r="B12" s="177" t="s">
        <v>118</v>
      </c>
      <c r="C12" s="177" t="s">
        <v>119</v>
      </c>
      <c r="D12" s="213">
        <v>6069</v>
      </c>
      <c r="E12" s="178">
        <v>316</v>
      </c>
      <c r="F12" s="214">
        <v>6385</v>
      </c>
      <c r="G12" s="178">
        <v>404.6</v>
      </c>
      <c r="H12" s="178">
        <v>21.1</v>
      </c>
      <c r="I12" s="179">
        <v>425.7</v>
      </c>
    </row>
    <row r="13" spans="1:9" ht="12.75">
      <c r="A13" s="180"/>
      <c r="B13" s="14" t="s">
        <v>19</v>
      </c>
      <c r="C13" s="14"/>
      <c r="D13" s="215">
        <v>6069</v>
      </c>
      <c r="E13" s="16">
        <v>316</v>
      </c>
      <c r="F13" s="221">
        <v>6385</v>
      </c>
      <c r="G13" s="15">
        <v>404.6</v>
      </c>
      <c r="H13" s="15">
        <v>21.1</v>
      </c>
      <c r="I13" s="181">
        <v>425.7</v>
      </c>
    </row>
    <row r="14" spans="1:9" ht="12.75">
      <c r="A14" s="176" t="s">
        <v>120</v>
      </c>
      <c r="B14" s="177" t="s">
        <v>120</v>
      </c>
      <c r="C14" s="177" t="s">
        <v>121</v>
      </c>
      <c r="D14" s="213">
        <v>2389</v>
      </c>
      <c r="E14" s="178">
        <v>518</v>
      </c>
      <c r="F14" s="214">
        <v>2907</v>
      </c>
      <c r="G14" s="178">
        <v>159.3</v>
      </c>
      <c r="H14" s="178">
        <v>34.5</v>
      </c>
      <c r="I14" s="179">
        <v>193.8</v>
      </c>
    </row>
    <row r="15" spans="1:9" ht="12.75">
      <c r="A15" s="180"/>
      <c r="B15" s="14" t="s">
        <v>19</v>
      </c>
      <c r="C15" s="14"/>
      <c r="D15" s="215">
        <v>2389</v>
      </c>
      <c r="E15" s="16">
        <v>518</v>
      </c>
      <c r="F15" s="221">
        <v>2907</v>
      </c>
      <c r="G15" s="15">
        <v>159.3</v>
      </c>
      <c r="H15" s="15">
        <v>34.5</v>
      </c>
      <c r="I15" s="181">
        <v>193.8</v>
      </c>
    </row>
    <row r="16" spans="1:9" ht="12.75">
      <c r="A16" s="176" t="s">
        <v>122</v>
      </c>
      <c r="B16" s="177" t="s">
        <v>123</v>
      </c>
      <c r="C16" s="177" t="s">
        <v>124</v>
      </c>
      <c r="D16" s="213">
        <v>384</v>
      </c>
      <c r="E16" s="178">
        <v>0</v>
      </c>
      <c r="F16" s="214">
        <v>384</v>
      </c>
      <c r="G16" s="178">
        <v>25.6</v>
      </c>
      <c r="H16" s="178">
        <v>0</v>
      </c>
      <c r="I16" s="179">
        <v>25.6</v>
      </c>
    </row>
    <row r="17" spans="1:9" ht="12.75">
      <c r="A17" s="176"/>
      <c r="B17" s="177" t="s">
        <v>122</v>
      </c>
      <c r="C17" s="177" t="s">
        <v>124</v>
      </c>
      <c r="D17" s="213">
        <v>7886</v>
      </c>
      <c r="E17" s="178">
        <v>685</v>
      </c>
      <c r="F17" s="214">
        <v>8571</v>
      </c>
      <c r="G17" s="178">
        <v>525.7</v>
      </c>
      <c r="H17" s="178">
        <v>45.7</v>
      </c>
      <c r="I17" s="179">
        <v>571.4</v>
      </c>
    </row>
    <row r="18" spans="1:9" ht="12.75">
      <c r="A18" s="180"/>
      <c r="B18" s="14" t="s">
        <v>19</v>
      </c>
      <c r="C18" s="14"/>
      <c r="D18" s="215">
        <v>8270</v>
      </c>
      <c r="E18" s="16">
        <v>685</v>
      </c>
      <c r="F18" s="221">
        <v>8955</v>
      </c>
      <c r="G18" s="15">
        <v>551.3</v>
      </c>
      <c r="H18" s="15">
        <v>45.7</v>
      </c>
      <c r="I18" s="181">
        <v>597</v>
      </c>
    </row>
    <row r="19" spans="1:9" ht="12.75">
      <c r="A19" s="176" t="s">
        <v>125</v>
      </c>
      <c r="B19" s="177" t="s">
        <v>125</v>
      </c>
      <c r="C19" s="177" t="s">
        <v>126</v>
      </c>
      <c r="D19" s="213">
        <v>5096</v>
      </c>
      <c r="E19" s="178">
        <v>493</v>
      </c>
      <c r="F19" s="214">
        <v>5589</v>
      </c>
      <c r="G19" s="178">
        <v>339.7</v>
      </c>
      <c r="H19" s="178">
        <v>32.9</v>
      </c>
      <c r="I19" s="179">
        <v>372.6</v>
      </c>
    </row>
    <row r="20" spans="1:9" ht="12.75">
      <c r="A20" s="180"/>
      <c r="B20" s="14" t="s">
        <v>19</v>
      </c>
      <c r="C20" s="14"/>
      <c r="D20" s="215">
        <v>5096</v>
      </c>
      <c r="E20" s="16">
        <v>493</v>
      </c>
      <c r="F20" s="221">
        <v>5589</v>
      </c>
      <c r="G20" s="15">
        <v>339.7</v>
      </c>
      <c r="H20" s="15">
        <v>32.9</v>
      </c>
      <c r="I20" s="181">
        <v>372.6</v>
      </c>
    </row>
    <row r="21" spans="1:9" ht="12.75">
      <c r="A21" s="176" t="s">
        <v>127</v>
      </c>
      <c r="B21" s="177" t="s">
        <v>128</v>
      </c>
      <c r="C21" s="177" t="s">
        <v>129</v>
      </c>
      <c r="D21" s="213">
        <v>120</v>
      </c>
      <c r="E21" s="178">
        <v>0</v>
      </c>
      <c r="F21" s="214">
        <v>120</v>
      </c>
      <c r="G21" s="178">
        <v>8</v>
      </c>
      <c r="H21" s="178">
        <v>0</v>
      </c>
      <c r="I21" s="179">
        <v>8</v>
      </c>
    </row>
    <row r="22" spans="1:9" ht="12.75">
      <c r="A22" s="176"/>
      <c r="B22" s="177" t="s">
        <v>130</v>
      </c>
      <c r="C22" s="177" t="s">
        <v>131</v>
      </c>
      <c r="D22" s="213">
        <v>15</v>
      </c>
      <c r="E22" s="178">
        <v>0</v>
      </c>
      <c r="F22" s="214">
        <v>15</v>
      </c>
      <c r="G22" s="178">
        <v>1</v>
      </c>
      <c r="H22" s="178">
        <v>0</v>
      </c>
      <c r="I22" s="179">
        <v>1</v>
      </c>
    </row>
    <row r="23" spans="1:9" ht="12.75">
      <c r="A23" s="176"/>
      <c r="B23" s="177" t="s">
        <v>132</v>
      </c>
      <c r="C23" s="177" t="s">
        <v>133</v>
      </c>
      <c r="D23" s="213">
        <v>480</v>
      </c>
      <c r="E23" s="178">
        <v>0</v>
      </c>
      <c r="F23" s="214">
        <v>480</v>
      </c>
      <c r="G23" s="178">
        <v>32</v>
      </c>
      <c r="H23" s="178">
        <v>0</v>
      </c>
      <c r="I23" s="179">
        <v>32</v>
      </c>
    </row>
    <row r="24" spans="1:9" ht="12.75">
      <c r="A24" s="180"/>
      <c r="B24" s="14" t="s">
        <v>19</v>
      </c>
      <c r="C24" s="14"/>
      <c r="D24" s="215">
        <v>615</v>
      </c>
      <c r="E24" s="16">
        <v>0</v>
      </c>
      <c r="F24" s="221">
        <v>615</v>
      </c>
      <c r="G24" s="15">
        <v>41</v>
      </c>
      <c r="H24" s="15">
        <v>0</v>
      </c>
      <c r="I24" s="181">
        <v>41</v>
      </c>
    </row>
    <row r="25" spans="1:9" ht="12.75">
      <c r="A25" s="176" t="s">
        <v>134</v>
      </c>
      <c r="B25" s="177" t="s">
        <v>135</v>
      </c>
      <c r="C25" s="177" t="s">
        <v>136</v>
      </c>
      <c r="D25" s="213">
        <v>310</v>
      </c>
      <c r="E25" s="178">
        <v>0</v>
      </c>
      <c r="F25" s="214">
        <v>310</v>
      </c>
      <c r="G25" s="178">
        <v>20.7</v>
      </c>
      <c r="H25" s="178">
        <v>0</v>
      </c>
      <c r="I25" s="179">
        <v>20.7</v>
      </c>
    </row>
    <row r="26" spans="1:9" ht="12.75">
      <c r="A26" s="176"/>
      <c r="B26" s="177" t="s">
        <v>137</v>
      </c>
      <c r="C26" s="177" t="s">
        <v>138</v>
      </c>
      <c r="D26" s="213">
        <v>194</v>
      </c>
      <c r="E26" s="178">
        <v>0</v>
      </c>
      <c r="F26" s="214">
        <v>194</v>
      </c>
      <c r="G26" s="178">
        <v>12.9</v>
      </c>
      <c r="H26" s="178">
        <v>0</v>
      </c>
      <c r="I26" s="179">
        <v>12.9</v>
      </c>
    </row>
    <row r="27" spans="1:9" ht="12.75">
      <c r="A27" s="176"/>
      <c r="B27" s="177" t="s">
        <v>139</v>
      </c>
      <c r="C27" s="177" t="s">
        <v>140</v>
      </c>
      <c r="D27" s="213">
        <v>397</v>
      </c>
      <c r="E27" s="178">
        <v>0</v>
      </c>
      <c r="F27" s="214">
        <v>397</v>
      </c>
      <c r="G27" s="178">
        <v>26.5</v>
      </c>
      <c r="H27" s="178">
        <v>0</v>
      </c>
      <c r="I27" s="179">
        <v>26.5</v>
      </c>
    </row>
    <row r="28" spans="1:9" ht="12.75">
      <c r="A28" s="176"/>
      <c r="B28" s="177" t="s">
        <v>141</v>
      </c>
      <c r="C28" s="177" t="s">
        <v>142</v>
      </c>
      <c r="D28" s="213">
        <v>206</v>
      </c>
      <c r="E28" s="178">
        <v>0</v>
      </c>
      <c r="F28" s="214">
        <v>206</v>
      </c>
      <c r="G28" s="178">
        <v>13.7</v>
      </c>
      <c r="H28" s="178">
        <v>0</v>
      </c>
      <c r="I28" s="179">
        <v>13.7</v>
      </c>
    </row>
    <row r="29" spans="1:9" ht="12.75">
      <c r="A29" s="176"/>
      <c r="B29" s="177" t="s">
        <v>143</v>
      </c>
      <c r="C29" s="177" t="s">
        <v>144</v>
      </c>
      <c r="D29" s="213">
        <v>28</v>
      </c>
      <c r="E29" s="178">
        <v>0</v>
      </c>
      <c r="F29" s="214">
        <v>28</v>
      </c>
      <c r="G29" s="178">
        <v>1.9</v>
      </c>
      <c r="H29" s="178">
        <v>0</v>
      </c>
      <c r="I29" s="179">
        <v>1.9</v>
      </c>
    </row>
    <row r="30" spans="1:9" ht="12.75">
      <c r="A30" s="176"/>
      <c r="B30" s="177" t="s">
        <v>145</v>
      </c>
      <c r="C30" s="177" t="s">
        <v>146</v>
      </c>
      <c r="D30" s="213">
        <v>271</v>
      </c>
      <c r="E30" s="178">
        <v>0</v>
      </c>
      <c r="F30" s="214">
        <v>271</v>
      </c>
      <c r="G30" s="178">
        <v>18.1</v>
      </c>
      <c r="H30" s="178">
        <v>0</v>
      </c>
      <c r="I30" s="179">
        <v>18.1</v>
      </c>
    </row>
    <row r="31" spans="1:9" ht="12.75">
      <c r="A31" s="176"/>
      <c r="B31" s="177" t="s">
        <v>147</v>
      </c>
      <c r="C31" s="177" t="s">
        <v>148</v>
      </c>
      <c r="D31" s="213">
        <v>115</v>
      </c>
      <c r="E31" s="178">
        <v>0</v>
      </c>
      <c r="F31" s="214">
        <v>115</v>
      </c>
      <c r="G31" s="178">
        <v>7.7</v>
      </c>
      <c r="H31" s="178">
        <v>0</v>
      </c>
      <c r="I31" s="179">
        <v>7.7</v>
      </c>
    </row>
    <row r="32" spans="1:9" ht="12.75">
      <c r="A32" s="176"/>
      <c r="B32" s="177" t="s">
        <v>149</v>
      </c>
      <c r="C32" s="177" t="s">
        <v>150</v>
      </c>
      <c r="D32" s="213">
        <v>104</v>
      </c>
      <c r="E32" s="178">
        <v>0</v>
      </c>
      <c r="F32" s="214">
        <v>104</v>
      </c>
      <c r="G32" s="178">
        <v>6.9</v>
      </c>
      <c r="H32" s="178">
        <v>0</v>
      </c>
      <c r="I32" s="179">
        <v>6.9</v>
      </c>
    </row>
    <row r="33" spans="1:9" ht="12.75">
      <c r="A33" s="176"/>
      <c r="B33" s="177" t="s">
        <v>134</v>
      </c>
      <c r="C33" s="177" t="s">
        <v>151</v>
      </c>
      <c r="D33" s="213">
        <v>196</v>
      </c>
      <c r="E33" s="178">
        <v>31</v>
      </c>
      <c r="F33" s="214">
        <v>227</v>
      </c>
      <c r="G33" s="178">
        <v>13.1</v>
      </c>
      <c r="H33" s="178">
        <v>2.1</v>
      </c>
      <c r="I33" s="179">
        <v>15.1</v>
      </c>
    </row>
    <row r="34" spans="1:9" ht="12.75">
      <c r="A34" s="176"/>
      <c r="B34" s="177" t="s">
        <v>152</v>
      </c>
      <c r="C34" s="177" t="s">
        <v>153</v>
      </c>
      <c r="D34" s="213">
        <v>1920</v>
      </c>
      <c r="E34" s="178">
        <v>96</v>
      </c>
      <c r="F34" s="214">
        <v>2016</v>
      </c>
      <c r="G34" s="178">
        <v>128</v>
      </c>
      <c r="H34" s="178">
        <v>6.4</v>
      </c>
      <c r="I34" s="179">
        <v>134.4</v>
      </c>
    </row>
    <row r="35" spans="1:9" ht="12.75">
      <c r="A35" s="180"/>
      <c r="B35" s="14" t="s">
        <v>19</v>
      </c>
      <c r="C35" s="14"/>
      <c r="D35" s="215">
        <v>3741</v>
      </c>
      <c r="E35" s="16">
        <v>127</v>
      </c>
      <c r="F35" s="221">
        <v>3868</v>
      </c>
      <c r="G35" s="15">
        <v>249.4</v>
      </c>
      <c r="H35" s="15">
        <v>8.5</v>
      </c>
      <c r="I35" s="181">
        <v>257.9</v>
      </c>
    </row>
    <row r="36" spans="1:9" ht="12.75">
      <c r="A36" s="176" t="s">
        <v>154</v>
      </c>
      <c r="B36" s="177" t="s">
        <v>155</v>
      </c>
      <c r="C36" s="177" t="s">
        <v>156</v>
      </c>
      <c r="D36" s="213">
        <v>402</v>
      </c>
      <c r="E36" s="178">
        <v>97</v>
      </c>
      <c r="F36" s="214">
        <v>499</v>
      </c>
      <c r="G36" s="178">
        <v>26.8</v>
      </c>
      <c r="H36" s="178">
        <v>6.5</v>
      </c>
      <c r="I36" s="179">
        <v>33.3</v>
      </c>
    </row>
    <row r="37" spans="1:9" ht="12.75">
      <c r="A37" s="176"/>
      <c r="B37" s="177" t="s">
        <v>154</v>
      </c>
      <c r="C37" s="177" t="s">
        <v>157</v>
      </c>
      <c r="D37" s="213">
        <v>2883</v>
      </c>
      <c r="E37" s="178">
        <v>104</v>
      </c>
      <c r="F37" s="214">
        <v>2987</v>
      </c>
      <c r="G37" s="178">
        <v>192.2</v>
      </c>
      <c r="H37" s="178">
        <v>6.9</v>
      </c>
      <c r="I37" s="179">
        <v>199.1</v>
      </c>
    </row>
    <row r="38" spans="1:9" ht="12.75">
      <c r="A38" s="180"/>
      <c r="B38" s="14" t="s">
        <v>19</v>
      </c>
      <c r="C38" s="14"/>
      <c r="D38" s="215">
        <v>3285</v>
      </c>
      <c r="E38" s="16">
        <v>201</v>
      </c>
      <c r="F38" s="221">
        <v>3486</v>
      </c>
      <c r="G38" s="15">
        <v>219</v>
      </c>
      <c r="H38" s="15">
        <v>13.4</v>
      </c>
      <c r="I38" s="181">
        <v>232.4</v>
      </c>
    </row>
    <row r="39" spans="1:9" ht="12.75">
      <c r="A39" s="176" t="s">
        <v>158</v>
      </c>
      <c r="B39" s="177" t="s">
        <v>158</v>
      </c>
      <c r="C39" s="177" t="s">
        <v>159</v>
      </c>
      <c r="D39" s="213">
        <v>2380</v>
      </c>
      <c r="E39" s="178">
        <v>184</v>
      </c>
      <c r="F39" s="214">
        <v>2564</v>
      </c>
      <c r="G39" s="178">
        <v>158.7</v>
      </c>
      <c r="H39" s="178">
        <v>12.3</v>
      </c>
      <c r="I39" s="179">
        <v>170.9</v>
      </c>
    </row>
    <row r="40" spans="1:9" ht="12.75">
      <c r="A40" s="180"/>
      <c r="B40" s="14" t="s">
        <v>19</v>
      </c>
      <c r="C40" s="14"/>
      <c r="D40" s="215">
        <v>2380</v>
      </c>
      <c r="E40" s="16">
        <v>184</v>
      </c>
      <c r="F40" s="221">
        <v>2564</v>
      </c>
      <c r="G40" s="15">
        <v>158.7</v>
      </c>
      <c r="H40" s="15">
        <v>12.3</v>
      </c>
      <c r="I40" s="181">
        <v>170.9</v>
      </c>
    </row>
    <row r="41" spans="1:9" ht="12.75">
      <c r="A41" s="176" t="s">
        <v>160</v>
      </c>
      <c r="B41" s="177" t="s">
        <v>161</v>
      </c>
      <c r="C41" s="177" t="s">
        <v>162</v>
      </c>
      <c r="D41" s="213">
        <v>2057</v>
      </c>
      <c r="E41" s="178">
        <v>246</v>
      </c>
      <c r="F41" s="214">
        <v>2303</v>
      </c>
      <c r="G41" s="178">
        <v>137.1</v>
      </c>
      <c r="H41" s="178">
        <v>16.4</v>
      </c>
      <c r="I41" s="179">
        <v>153.5</v>
      </c>
    </row>
    <row r="42" spans="1:9" ht="12.75">
      <c r="A42" s="180"/>
      <c r="B42" s="14" t="s">
        <v>19</v>
      </c>
      <c r="C42" s="14"/>
      <c r="D42" s="215">
        <v>2057</v>
      </c>
      <c r="E42" s="16">
        <v>246</v>
      </c>
      <c r="F42" s="221">
        <v>2303</v>
      </c>
      <c r="G42" s="15">
        <v>137.1</v>
      </c>
      <c r="H42" s="15">
        <v>16.4</v>
      </c>
      <c r="I42" s="181">
        <v>153.5</v>
      </c>
    </row>
    <row r="43" spans="1:9" ht="12.75">
      <c r="A43" s="176" t="s">
        <v>163</v>
      </c>
      <c r="B43" s="177" t="s">
        <v>163</v>
      </c>
      <c r="C43" s="177" t="s">
        <v>164</v>
      </c>
      <c r="D43" s="213">
        <v>1768</v>
      </c>
      <c r="E43" s="178">
        <v>0</v>
      </c>
      <c r="F43" s="214">
        <v>1768</v>
      </c>
      <c r="G43" s="178">
        <v>117.9</v>
      </c>
      <c r="H43" s="178">
        <v>0</v>
      </c>
      <c r="I43" s="179">
        <v>117.9</v>
      </c>
    </row>
    <row r="44" spans="1:9" ht="12.75">
      <c r="A44" s="180"/>
      <c r="B44" s="14" t="s">
        <v>19</v>
      </c>
      <c r="C44" s="14"/>
      <c r="D44" s="215">
        <v>1768</v>
      </c>
      <c r="E44" s="16">
        <v>0</v>
      </c>
      <c r="F44" s="221">
        <v>1768</v>
      </c>
      <c r="G44" s="15">
        <v>117.9</v>
      </c>
      <c r="H44" s="15">
        <v>0</v>
      </c>
      <c r="I44" s="181">
        <v>117.9</v>
      </c>
    </row>
    <row r="45" spans="1:9" ht="12.75">
      <c r="A45" s="176" t="s">
        <v>165</v>
      </c>
      <c r="B45" s="177" t="s">
        <v>165</v>
      </c>
      <c r="C45" s="177" t="s">
        <v>166</v>
      </c>
      <c r="D45" s="213">
        <v>3235</v>
      </c>
      <c r="E45" s="178">
        <v>2295</v>
      </c>
      <c r="F45" s="214">
        <v>5530</v>
      </c>
      <c r="G45" s="178">
        <v>215.7</v>
      </c>
      <c r="H45" s="178">
        <v>153</v>
      </c>
      <c r="I45" s="179">
        <v>368.7</v>
      </c>
    </row>
    <row r="46" spans="1:9" ht="12.75">
      <c r="A46" s="180"/>
      <c r="B46" s="14" t="s">
        <v>19</v>
      </c>
      <c r="C46" s="14"/>
      <c r="D46" s="215">
        <v>3235</v>
      </c>
      <c r="E46" s="16">
        <v>2295</v>
      </c>
      <c r="F46" s="221">
        <v>5530</v>
      </c>
      <c r="G46" s="15">
        <v>215.7</v>
      </c>
      <c r="H46" s="15">
        <v>153</v>
      </c>
      <c r="I46" s="181">
        <v>368.7</v>
      </c>
    </row>
    <row r="47" spans="1:9" ht="12.75">
      <c r="A47" s="176" t="s">
        <v>167</v>
      </c>
      <c r="B47" s="177" t="s">
        <v>167</v>
      </c>
      <c r="C47" s="177" t="s">
        <v>168</v>
      </c>
      <c r="D47" s="213">
        <v>5381</v>
      </c>
      <c r="E47" s="178">
        <v>262</v>
      </c>
      <c r="F47" s="214">
        <v>5643</v>
      </c>
      <c r="G47" s="178">
        <v>358.7</v>
      </c>
      <c r="H47" s="178">
        <v>17.5</v>
      </c>
      <c r="I47" s="179">
        <v>376.2</v>
      </c>
    </row>
    <row r="48" spans="1:9" ht="12.75">
      <c r="A48" s="180"/>
      <c r="B48" s="14" t="s">
        <v>19</v>
      </c>
      <c r="C48" s="14"/>
      <c r="D48" s="215">
        <v>5381</v>
      </c>
      <c r="E48" s="16">
        <v>262</v>
      </c>
      <c r="F48" s="221">
        <v>5643</v>
      </c>
      <c r="G48" s="15">
        <v>358.7</v>
      </c>
      <c r="H48" s="15">
        <v>17.5</v>
      </c>
      <c r="I48" s="181">
        <v>376.2</v>
      </c>
    </row>
    <row r="49" spans="1:9" ht="12.75">
      <c r="A49" s="176" t="s">
        <v>169</v>
      </c>
      <c r="B49" s="177" t="s">
        <v>171</v>
      </c>
      <c r="C49" s="177" t="s">
        <v>172</v>
      </c>
      <c r="D49" s="213">
        <v>258</v>
      </c>
      <c r="E49" s="178">
        <v>5</v>
      </c>
      <c r="F49" s="214">
        <v>263</v>
      </c>
      <c r="G49" s="178">
        <v>17.2</v>
      </c>
      <c r="H49" s="178">
        <v>0.3</v>
      </c>
      <c r="I49" s="179">
        <v>17.5</v>
      </c>
    </row>
    <row r="50" spans="1:9" ht="12.75">
      <c r="A50" s="176"/>
      <c r="B50" s="177" t="s">
        <v>173</v>
      </c>
      <c r="C50" s="177" t="s">
        <v>170</v>
      </c>
      <c r="D50" s="213">
        <v>588</v>
      </c>
      <c r="E50" s="178">
        <v>0</v>
      </c>
      <c r="F50" s="214">
        <v>588</v>
      </c>
      <c r="G50" s="178">
        <v>39.2</v>
      </c>
      <c r="H50" s="178">
        <v>0</v>
      </c>
      <c r="I50" s="179">
        <v>39.2</v>
      </c>
    </row>
    <row r="51" spans="1:9" ht="12.75">
      <c r="A51" s="180"/>
      <c r="B51" s="14" t="s">
        <v>19</v>
      </c>
      <c r="C51" s="14"/>
      <c r="D51" s="215">
        <v>846</v>
      </c>
      <c r="E51" s="15">
        <v>5</v>
      </c>
      <c r="F51" s="216">
        <v>851</v>
      </c>
      <c r="G51" s="15">
        <v>56.4</v>
      </c>
      <c r="H51" s="15">
        <v>0.3</v>
      </c>
      <c r="I51" s="181">
        <v>56.7</v>
      </c>
    </row>
    <row r="52" spans="1:9" ht="13.5" thickBot="1">
      <c r="A52" s="182" t="s">
        <v>174</v>
      </c>
      <c r="B52" s="183"/>
      <c r="C52" s="183"/>
      <c r="D52" s="222">
        <v>51992</v>
      </c>
      <c r="E52" s="184">
        <v>5354</v>
      </c>
      <c r="F52" s="223">
        <v>57346</v>
      </c>
      <c r="G52" s="184">
        <v>3466.1</v>
      </c>
      <c r="H52" s="184">
        <v>356.9</v>
      </c>
      <c r="I52" s="185">
        <v>3823.1</v>
      </c>
    </row>
  </sheetData>
  <sheetProtection/>
  <mergeCells count="3">
    <mergeCell ref="A2:I2"/>
    <mergeCell ref="D5:F5"/>
    <mergeCell ref="G5:I5"/>
  </mergeCells>
  <printOptions/>
  <pageMargins left="0.2" right="0.2" top="0.75" bottom="0.25" header="0.3" footer="0.3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29.2812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310" t="s">
        <v>358</v>
      </c>
      <c r="B2" s="310"/>
      <c r="C2" s="310"/>
      <c r="D2" s="310"/>
      <c r="E2" s="310"/>
      <c r="F2" s="310"/>
      <c r="G2" s="310"/>
      <c r="H2" s="310"/>
      <c r="I2" s="310"/>
    </row>
    <row r="4" ht="16.5" thickBot="1">
      <c r="A4" s="9" t="s">
        <v>175</v>
      </c>
    </row>
    <row r="5" spans="1:9" ht="27.75" customHeight="1" thickBot="1">
      <c r="A5" s="172"/>
      <c r="B5" s="173"/>
      <c r="C5" s="173"/>
      <c r="D5" s="323" t="s">
        <v>67</v>
      </c>
      <c r="E5" s="326"/>
      <c r="F5" s="324"/>
      <c r="G5" s="326" t="s">
        <v>68</v>
      </c>
      <c r="H5" s="326"/>
      <c r="I5" s="325"/>
    </row>
    <row r="6" spans="1:9" ht="13.5" thickBot="1">
      <c r="A6" s="174" t="s">
        <v>69</v>
      </c>
      <c r="B6" s="11" t="s">
        <v>70</v>
      </c>
      <c r="C6" s="12" t="s">
        <v>71</v>
      </c>
      <c r="D6" s="211" t="s">
        <v>0</v>
      </c>
      <c r="E6" s="13" t="s">
        <v>72</v>
      </c>
      <c r="F6" s="212" t="s">
        <v>19</v>
      </c>
      <c r="G6" s="13" t="s">
        <v>0</v>
      </c>
      <c r="H6" s="13" t="s">
        <v>72</v>
      </c>
      <c r="I6" s="175" t="s">
        <v>19</v>
      </c>
    </row>
    <row r="7" spans="1:9" ht="12.75">
      <c r="A7" s="176" t="s">
        <v>176</v>
      </c>
      <c r="B7" s="177" t="s">
        <v>177</v>
      </c>
      <c r="C7" s="177" t="s">
        <v>178</v>
      </c>
      <c r="D7" s="213">
        <v>0</v>
      </c>
      <c r="E7" s="178">
        <v>817</v>
      </c>
      <c r="F7" s="214">
        <v>817</v>
      </c>
      <c r="G7" s="178">
        <v>0</v>
      </c>
      <c r="H7" s="178">
        <v>54.5</v>
      </c>
      <c r="I7" s="179">
        <v>54.5</v>
      </c>
    </row>
    <row r="8" spans="1:9" ht="12.75">
      <c r="A8" s="176"/>
      <c r="B8" s="177" t="s">
        <v>179</v>
      </c>
      <c r="C8" s="177" t="s">
        <v>180</v>
      </c>
      <c r="D8" s="213">
        <v>0</v>
      </c>
      <c r="E8" s="178">
        <v>18</v>
      </c>
      <c r="F8" s="214">
        <v>18</v>
      </c>
      <c r="G8" s="178">
        <v>0</v>
      </c>
      <c r="H8" s="178">
        <v>1.2</v>
      </c>
      <c r="I8" s="179">
        <v>1.2</v>
      </c>
    </row>
    <row r="9" spans="1:9" ht="12.75">
      <c r="A9" s="176"/>
      <c r="B9" s="177" t="s">
        <v>181</v>
      </c>
      <c r="C9" s="177" t="s">
        <v>182</v>
      </c>
      <c r="D9" s="213">
        <v>0</v>
      </c>
      <c r="E9" s="178">
        <v>502</v>
      </c>
      <c r="F9" s="214">
        <v>502</v>
      </c>
      <c r="G9" s="178">
        <v>0</v>
      </c>
      <c r="H9" s="178">
        <v>33.5</v>
      </c>
      <c r="I9" s="179">
        <v>33.5</v>
      </c>
    </row>
    <row r="10" spans="1:9" ht="12.75">
      <c r="A10" s="176"/>
      <c r="B10" s="177" t="s">
        <v>183</v>
      </c>
      <c r="C10" s="177" t="s">
        <v>184</v>
      </c>
      <c r="D10" s="213">
        <v>0</v>
      </c>
      <c r="E10" s="178">
        <v>604</v>
      </c>
      <c r="F10" s="214">
        <v>604</v>
      </c>
      <c r="G10" s="178">
        <v>0</v>
      </c>
      <c r="H10" s="178">
        <v>40.3</v>
      </c>
      <c r="I10" s="179">
        <v>40.3</v>
      </c>
    </row>
    <row r="11" spans="1:9" ht="12.75">
      <c r="A11" s="176"/>
      <c r="B11" s="177"/>
      <c r="C11" s="177" t="s">
        <v>185</v>
      </c>
      <c r="D11" s="213">
        <v>0</v>
      </c>
      <c r="E11" s="178">
        <v>1043</v>
      </c>
      <c r="F11" s="214">
        <v>1043</v>
      </c>
      <c r="G11" s="178">
        <v>0</v>
      </c>
      <c r="H11" s="178">
        <v>69.5</v>
      </c>
      <c r="I11" s="179">
        <v>69.5</v>
      </c>
    </row>
    <row r="12" spans="1:9" ht="12.75">
      <c r="A12" s="176"/>
      <c r="B12" s="177"/>
      <c r="C12" s="177" t="s">
        <v>186</v>
      </c>
      <c r="D12" s="213">
        <v>0</v>
      </c>
      <c r="E12" s="178">
        <v>3</v>
      </c>
      <c r="F12" s="214">
        <v>3</v>
      </c>
      <c r="G12" s="178">
        <v>0</v>
      </c>
      <c r="H12" s="178">
        <v>0.2</v>
      </c>
      <c r="I12" s="179">
        <v>0.2</v>
      </c>
    </row>
    <row r="13" spans="1:9" ht="12.75">
      <c r="A13" s="176"/>
      <c r="B13" s="177" t="s">
        <v>187</v>
      </c>
      <c r="C13" s="177" t="s">
        <v>188</v>
      </c>
      <c r="D13" s="213">
        <v>0</v>
      </c>
      <c r="E13" s="178">
        <v>4</v>
      </c>
      <c r="F13" s="214">
        <v>4</v>
      </c>
      <c r="G13" s="178">
        <v>0</v>
      </c>
      <c r="H13" s="178">
        <v>0.3</v>
      </c>
      <c r="I13" s="179">
        <v>0.3</v>
      </c>
    </row>
    <row r="14" spans="1:9" ht="12.75">
      <c r="A14" s="176"/>
      <c r="B14" s="177" t="s">
        <v>189</v>
      </c>
      <c r="C14" s="177" t="s">
        <v>190</v>
      </c>
      <c r="D14" s="213">
        <v>60</v>
      </c>
      <c r="E14" s="178">
        <v>52</v>
      </c>
      <c r="F14" s="214">
        <v>112</v>
      </c>
      <c r="G14" s="178">
        <v>4</v>
      </c>
      <c r="H14" s="178">
        <v>3.5</v>
      </c>
      <c r="I14" s="179">
        <v>7.5</v>
      </c>
    </row>
    <row r="15" spans="1:9" ht="12.75">
      <c r="A15" s="180"/>
      <c r="B15" s="14" t="s">
        <v>19</v>
      </c>
      <c r="C15" s="14"/>
      <c r="D15" s="215">
        <v>60</v>
      </c>
      <c r="E15" s="16">
        <v>3043</v>
      </c>
      <c r="F15" s="221">
        <v>3103</v>
      </c>
      <c r="G15" s="15">
        <v>4</v>
      </c>
      <c r="H15" s="15">
        <v>202.9</v>
      </c>
      <c r="I15" s="181">
        <v>206.9</v>
      </c>
    </row>
    <row r="16" spans="1:9" ht="12.75">
      <c r="A16" s="176" t="s">
        <v>191</v>
      </c>
      <c r="B16" s="177" t="s">
        <v>192</v>
      </c>
      <c r="C16" s="177" t="s">
        <v>193</v>
      </c>
      <c r="D16" s="213">
        <v>1367</v>
      </c>
      <c r="E16" s="178">
        <v>1111</v>
      </c>
      <c r="F16" s="214">
        <v>2478</v>
      </c>
      <c r="G16" s="178">
        <v>91.1</v>
      </c>
      <c r="H16" s="178">
        <v>74.1</v>
      </c>
      <c r="I16" s="179">
        <v>165.2</v>
      </c>
    </row>
    <row r="17" spans="1:9" ht="12.75">
      <c r="A17" s="176"/>
      <c r="B17" s="177"/>
      <c r="C17" s="177" t="s">
        <v>194</v>
      </c>
      <c r="D17" s="213">
        <v>0</v>
      </c>
      <c r="E17" s="178">
        <v>83</v>
      </c>
      <c r="F17" s="214">
        <v>83</v>
      </c>
      <c r="G17" s="178">
        <v>0</v>
      </c>
      <c r="H17" s="178">
        <v>5.5</v>
      </c>
      <c r="I17" s="179">
        <v>5.5</v>
      </c>
    </row>
    <row r="18" spans="1:9" ht="12.75">
      <c r="A18" s="176"/>
      <c r="B18" s="177"/>
      <c r="C18" s="177" t="s">
        <v>195</v>
      </c>
      <c r="D18" s="213">
        <v>0</v>
      </c>
      <c r="E18" s="178">
        <v>606</v>
      </c>
      <c r="F18" s="214">
        <v>606</v>
      </c>
      <c r="G18" s="178">
        <v>0</v>
      </c>
      <c r="H18" s="178">
        <v>40.4</v>
      </c>
      <c r="I18" s="179">
        <v>40.4</v>
      </c>
    </row>
    <row r="19" spans="1:9" ht="12.75">
      <c r="A19" s="180"/>
      <c r="B19" s="14" t="s">
        <v>19</v>
      </c>
      <c r="C19" s="14"/>
      <c r="D19" s="215">
        <v>1367</v>
      </c>
      <c r="E19" s="16">
        <v>1800</v>
      </c>
      <c r="F19" s="221">
        <v>3167</v>
      </c>
      <c r="G19" s="15">
        <v>91.1</v>
      </c>
      <c r="H19" s="15">
        <v>120</v>
      </c>
      <c r="I19" s="181">
        <v>211.1</v>
      </c>
    </row>
    <row r="20" spans="1:9" ht="12.75">
      <c r="A20" s="176" t="s">
        <v>196</v>
      </c>
      <c r="B20" s="177" t="s">
        <v>197</v>
      </c>
      <c r="C20" s="177" t="s">
        <v>198</v>
      </c>
      <c r="D20" s="213">
        <v>765</v>
      </c>
      <c r="E20" s="178">
        <v>353</v>
      </c>
      <c r="F20" s="214">
        <v>1118</v>
      </c>
      <c r="G20" s="178">
        <v>51</v>
      </c>
      <c r="H20" s="178">
        <v>23.5</v>
      </c>
      <c r="I20" s="179">
        <v>74.5</v>
      </c>
    </row>
    <row r="21" spans="1:9" ht="12.75">
      <c r="A21" s="176"/>
      <c r="B21" s="177" t="s">
        <v>199</v>
      </c>
      <c r="C21" s="177" t="s">
        <v>200</v>
      </c>
      <c r="D21" s="213">
        <v>144</v>
      </c>
      <c r="E21" s="178">
        <v>226</v>
      </c>
      <c r="F21" s="214">
        <v>370</v>
      </c>
      <c r="G21" s="178">
        <v>9.6</v>
      </c>
      <c r="H21" s="178">
        <v>15.1</v>
      </c>
      <c r="I21" s="179">
        <v>24.7</v>
      </c>
    </row>
    <row r="22" spans="1:9" ht="12.75">
      <c r="A22" s="176"/>
      <c r="B22" s="177" t="s">
        <v>201</v>
      </c>
      <c r="C22" s="177" t="s">
        <v>202</v>
      </c>
      <c r="D22" s="213">
        <v>143</v>
      </c>
      <c r="E22" s="178">
        <v>210</v>
      </c>
      <c r="F22" s="214">
        <v>353</v>
      </c>
      <c r="G22" s="178">
        <v>9.5</v>
      </c>
      <c r="H22" s="178">
        <v>14</v>
      </c>
      <c r="I22" s="179">
        <v>23.5</v>
      </c>
    </row>
    <row r="23" spans="1:9" ht="12.75">
      <c r="A23" s="176"/>
      <c r="B23" s="177" t="s">
        <v>203</v>
      </c>
      <c r="C23" s="177" t="s">
        <v>204</v>
      </c>
      <c r="D23" s="213">
        <v>281</v>
      </c>
      <c r="E23" s="178">
        <v>0</v>
      </c>
      <c r="F23" s="214">
        <v>281</v>
      </c>
      <c r="G23" s="178">
        <v>18.7</v>
      </c>
      <c r="H23" s="178">
        <v>0</v>
      </c>
      <c r="I23" s="179">
        <v>18.7</v>
      </c>
    </row>
    <row r="24" spans="1:9" ht="12.75">
      <c r="A24" s="176"/>
      <c r="B24" s="177" t="s">
        <v>205</v>
      </c>
      <c r="C24" s="177" t="s">
        <v>206</v>
      </c>
      <c r="D24" s="213">
        <v>0</v>
      </c>
      <c r="E24" s="178">
        <v>156</v>
      </c>
      <c r="F24" s="214">
        <v>156</v>
      </c>
      <c r="G24" s="178">
        <v>0</v>
      </c>
      <c r="H24" s="178">
        <v>10.4</v>
      </c>
      <c r="I24" s="179">
        <v>10.4</v>
      </c>
    </row>
    <row r="25" spans="1:9" ht="12.75">
      <c r="A25" s="180"/>
      <c r="B25" s="14" t="s">
        <v>19</v>
      </c>
      <c r="C25" s="14"/>
      <c r="D25" s="215">
        <v>1333</v>
      </c>
      <c r="E25" s="16">
        <v>945</v>
      </c>
      <c r="F25" s="221">
        <v>2278</v>
      </c>
      <c r="G25" s="15">
        <v>88.9</v>
      </c>
      <c r="H25" s="15">
        <v>63</v>
      </c>
      <c r="I25" s="181">
        <v>151.9</v>
      </c>
    </row>
    <row r="26" spans="1:9" ht="12.75">
      <c r="A26" s="176" t="s">
        <v>207</v>
      </c>
      <c r="B26" s="177" t="s">
        <v>23</v>
      </c>
      <c r="C26" s="177" t="s">
        <v>208</v>
      </c>
      <c r="D26" s="213">
        <v>0</v>
      </c>
      <c r="E26" s="178">
        <v>399</v>
      </c>
      <c r="F26" s="214">
        <v>399</v>
      </c>
      <c r="G26" s="178">
        <v>0</v>
      </c>
      <c r="H26" s="178">
        <v>26.6</v>
      </c>
      <c r="I26" s="179">
        <v>26.6</v>
      </c>
    </row>
    <row r="27" spans="1:9" ht="12.75">
      <c r="A27" s="176"/>
      <c r="B27" s="177" t="s">
        <v>209</v>
      </c>
      <c r="C27" s="177" t="s">
        <v>210</v>
      </c>
      <c r="D27" s="213">
        <v>17</v>
      </c>
      <c r="E27" s="178">
        <v>0</v>
      </c>
      <c r="F27" s="214">
        <v>17</v>
      </c>
      <c r="G27" s="178">
        <v>1.1</v>
      </c>
      <c r="H27" s="178">
        <v>0</v>
      </c>
      <c r="I27" s="179">
        <v>1.1</v>
      </c>
    </row>
    <row r="28" spans="1:9" ht="12.75">
      <c r="A28" s="180"/>
      <c r="B28" s="14" t="s">
        <v>19</v>
      </c>
      <c r="C28" s="14"/>
      <c r="D28" s="215">
        <v>17</v>
      </c>
      <c r="E28" s="16">
        <v>399</v>
      </c>
      <c r="F28" s="221">
        <v>416</v>
      </c>
      <c r="G28" s="15">
        <v>1.1</v>
      </c>
      <c r="H28" s="15">
        <v>26.6</v>
      </c>
      <c r="I28" s="181">
        <v>27.7</v>
      </c>
    </row>
    <row r="29" spans="1:9" ht="12.75">
      <c r="A29" s="189" t="s">
        <v>211</v>
      </c>
      <c r="B29" s="177" t="s">
        <v>212</v>
      </c>
      <c r="C29" s="177" t="s">
        <v>213</v>
      </c>
      <c r="D29" s="213">
        <v>162</v>
      </c>
      <c r="E29" s="178">
        <v>6</v>
      </c>
      <c r="F29" s="214">
        <v>168</v>
      </c>
      <c r="G29" s="178">
        <v>10.8</v>
      </c>
      <c r="H29" s="178">
        <v>0.4</v>
      </c>
      <c r="I29" s="179">
        <v>11.2</v>
      </c>
    </row>
    <row r="30" spans="1:9" ht="12.75">
      <c r="A30" s="189"/>
      <c r="B30" s="177" t="s">
        <v>214</v>
      </c>
      <c r="C30" s="177" t="s">
        <v>215</v>
      </c>
      <c r="D30" s="213">
        <v>304</v>
      </c>
      <c r="E30" s="178">
        <v>0</v>
      </c>
      <c r="F30" s="214">
        <v>304</v>
      </c>
      <c r="G30" s="178">
        <v>20.3</v>
      </c>
      <c r="H30" s="178">
        <v>0</v>
      </c>
      <c r="I30" s="179">
        <v>20.3</v>
      </c>
    </row>
    <row r="31" spans="1:9" ht="12.75">
      <c r="A31" s="190"/>
      <c r="B31" s="177" t="s">
        <v>216</v>
      </c>
      <c r="C31" s="177" t="s">
        <v>217</v>
      </c>
      <c r="D31" s="213">
        <v>792</v>
      </c>
      <c r="E31" s="178">
        <v>267</v>
      </c>
      <c r="F31" s="214">
        <v>1059</v>
      </c>
      <c r="G31" s="178">
        <v>52.8</v>
      </c>
      <c r="H31" s="178">
        <v>17.8</v>
      </c>
      <c r="I31" s="179">
        <v>70.6</v>
      </c>
    </row>
    <row r="32" spans="1:9" ht="12.75">
      <c r="A32" s="176"/>
      <c r="B32" s="177" t="s">
        <v>218</v>
      </c>
      <c r="C32" s="177" t="s">
        <v>219</v>
      </c>
      <c r="D32" s="213">
        <v>640</v>
      </c>
      <c r="E32" s="178">
        <v>453</v>
      </c>
      <c r="F32" s="214">
        <v>1093</v>
      </c>
      <c r="G32" s="178">
        <v>42.7</v>
      </c>
      <c r="H32" s="178">
        <v>30.2</v>
      </c>
      <c r="I32" s="179">
        <v>72.9</v>
      </c>
    </row>
    <row r="33" spans="1:9" ht="12.75">
      <c r="A33" s="176"/>
      <c r="B33" s="177" t="s">
        <v>220</v>
      </c>
      <c r="C33" s="177" t="s">
        <v>221</v>
      </c>
      <c r="D33" s="213">
        <v>764</v>
      </c>
      <c r="E33" s="178">
        <v>1279</v>
      </c>
      <c r="F33" s="214">
        <v>2043</v>
      </c>
      <c r="G33" s="178">
        <v>50.9</v>
      </c>
      <c r="H33" s="178">
        <v>85.3</v>
      </c>
      <c r="I33" s="179">
        <v>136.2</v>
      </c>
    </row>
    <row r="34" spans="1:9" ht="25.5">
      <c r="A34" s="176"/>
      <c r="B34" s="191" t="s">
        <v>222</v>
      </c>
      <c r="C34" s="177" t="s">
        <v>223</v>
      </c>
      <c r="D34" s="213">
        <v>891</v>
      </c>
      <c r="E34" s="178">
        <v>785</v>
      </c>
      <c r="F34" s="214">
        <v>1676</v>
      </c>
      <c r="G34" s="178">
        <v>59.4</v>
      </c>
      <c r="H34" s="178">
        <v>52.3</v>
      </c>
      <c r="I34" s="179">
        <v>111.7</v>
      </c>
    </row>
    <row r="35" spans="1:9" ht="12.75">
      <c r="A35" s="176"/>
      <c r="B35" s="177" t="s">
        <v>224</v>
      </c>
      <c r="C35" s="177" t="s">
        <v>225</v>
      </c>
      <c r="D35" s="213">
        <v>944</v>
      </c>
      <c r="E35" s="178">
        <v>266</v>
      </c>
      <c r="F35" s="214">
        <v>1210</v>
      </c>
      <c r="G35" s="178">
        <v>62.9</v>
      </c>
      <c r="H35" s="178">
        <v>17.7</v>
      </c>
      <c r="I35" s="179">
        <v>80.7</v>
      </c>
    </row>
    <row r="36" spans="1:9" ht="12.75">
      <c r="A36" s="180"/>
      <c r="B36" s="14" t="s">
        <v>19</v>
      </c>
      <c r="C36" s="14"/>
      <c r="D36" s="215">
        <v>4497</v>
      </c>
      <c r="E36" s="15">
        <v>3056</v>
      </c>
      <c r="F36" s="216">
        <v>7553</v>
      </c>
      <c r="G36" s="15">
        <v>299.8</v>
      </c>
      <c r="H36" s="15">
        <v>203.7</v>
      </c>
      <c r="I36" s="181">
        <v>503.6</v>
      </c>
    </row>
    <row r="37" spans="1:9" ht="13.5" thickBot="1">
      <c r="A37" s="182" t="s">
        <v>226</v>
      </c>
      <c r="B37" s="183"/>
      <c r="C37" s="183"/>
      <c r="D37" s="222">
        <v>7274</v>
      </c>
      <c r="E37" s="184">
        <v>9243</v>
      </c>
      <c r="F37" s="223">
        <v>16517</v>
      </c>
      <c r="G37" s="184">
        <v>484.9</v>
      </c>
      <c r="H37" s="184">
        <v>616.2</v>
      </c>
      <c r="I37" s="185">
        <v>1101.1</v>
      </c>
    </row>
  </sheetData>
  <sheetProtection/>
  <mergeCells count="3">
    <mergeCell ref="A2:I2"/>
    <mergeCell ref="D5:F5"/>
    <mergeCell ref="G5:I5"/>
  </mergeCells>
  <printOptions/>
  <pageMargins left="0.2" right="0.2" top="0.75" bottom="0.75" header="0.3" footer="0.3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310" t="s">
        <v>358</v>
      </c>
      <c r="B2" s="310"/>
      <c r="C2" s="310"/>
      <c r="D2" s="310"/>
      <c r="E2" s="310"/>
      <c r="F2" s="310"/>
      <c r="G2" s="310"/>
      <c r="H2" s="310"/>
      <c r="I2" s="310"/>
    </row>
    <row r="4" ht="16.5" thickBot="1">
      <c r="A4" s="9" t="s">
        <v>227</v>
      </c>
    </row>
    <row r="5" spans="1:9" ht="27.75" customHeight="1" thickBot="1">
      <c r="A5" s="172"/>
      <c r="B5" s="173"/>
      <c r="C5" s="173"/>
      <c r="D5" s="323" t="s">
        <v>67</v>
      </c>
      <c r="E5" s="326"/>
      <c r="F5" s="324"/>
      <c r="G5" s="326" t="s">
        <v>68</v>
      </c>
      <c r="H5" s="326"/>
      <c r="I5" s="325"/>
    </row>
    <row r="6" spans="1:9" ht="13.5" thickBot="1">
      <c r="A6" s="174" t="s">
        <v>69</v>
      </c>
      <c r="B6" s="11" t="s">
        <v>70</v>
      </c>
      <c r="C6" s="12" t="s">
        <v>71</v>
      </c>
      <c r="D6" s="211" t="s">
        <v>0</v>
      </c>
      <c r="E6" s="13" t="s">
        <v>72</v>
      </c>
      <c r="F6" s="212" t="s">
        <v>19</v>
      </c>
      <c r="G6" s="13" t="s">
        <v>0</v>
      </c>
      <c r="H6" s="13" t="s">
        <v>72</v>
      </c>
      <c r="I6" s="175" t="s">
        <v>19</v>
      </c>
    </row>
    <row r="7" spans="1:9" ht="12.75">
      <c r="A7" s="176" t="s">
        <v>228</v>
      </c>
      <c r="B7" s="177" t="s">
        <v>229</v>
      </c>
      <c r="C7" s="177" t="s">
        <v>230</v>
      </c>
      <c r="D7" s="213">
        <v>0</v>
      </c>
      <c r="E7" s="178">
        <v>345</v>
      </c>
      <c r="F7" s="214">
        <v>345</v>
      </c>
      <c r="G7" s="178">
        <v>0</v>
      </c>
      <c r="H7" s="178">
        <v>23</v>
      </c>
      <c r="I7" s="179">
        <v>23</v>
      </c>
    </row>
    <row r="8" spans="1:9" ht="12.75">
      <c r="A8" s="176"/>
      <c r="B8" s="177" t="s">
        <v>231</v>
      </c>
      <c r="C8" s="177" t="s">
        <v>232</v>
      </c>
      <c r="D8" s="213">
        <v>484</v>
      </c>
      <c r="E8" s="178">
        <v>262</v>
      </c>
      <c r="F8" s="214">
        <v>746</v>
      </c>
      <c r="G8" s="178">
        <v>32.3</v>
      </c>
      <c r="H8" s="178">
        <v>17.5</v>
      </c>
      <c r="I8" s="179">
        <v>49.7</v>
      </c>
    </row>
    <row r="9" spans="1:9" ht="12.75">
      <c r="A9" s="176"/>
      <c r="B9" s="177" t="s">
        <v>233</v>
      </c>
      <c r="C9" s="177" t="s">
        <v>234</v>
      </c>
      <c r="D9" s="213">
        <v>750</v>
      </c>
      <c r="E9" s="178">
        <v>12</v>
      </c>
      <c r="F9" s="214">
        <v>762</v>
      </c>
      <c r="G9" s="178">
        <v>50</v>
      </c>
      <c r="H9" s="178">
        <v>0.8</v>
      </c>
      <c r="I9" s="179">
        <v>50.8</v>
      </c>
    </row>
    <row r="10" spans="1:9" ht="12.75">
      <c r="A10" s="180"/>
      <c r="B10" s="14" t="s">
        <v>19</v>
      </c>
      <c r="C10" s="14"/>
      <c r="D10" s="215">
        <v>1234</v>
      </c>
      <c r="E10" s="16">
        <v>619</v>
      </c>
      <c r="F10" s="221">
        <v>1853</v>
      </c>
      <c r="G10" s="15">
        <v>82.3</v>
      </c>
      <c r="H10" s="15">
        <v>41.3</v>
      </c>
      <c r="I10" s="181">
        <v>123.5</v>
      </c>
    </row>
    <row r="11" spans="1:9" ht="12.75">
      <c r="A11" s="176" t="s">
        <v>235</v>
      </c>
      <c r="B11" s="177" t="s">
        <v>236</v>
      </c>
      <c r="C11" s="177" t="s">
        <v>237</v>
      </c>
      <c r="D11" s="213">
        <v>776</v>
      </c>
      <c r="E11" s="178">
        <v>202</v>
      </c>
      <c r="F11" s="214">
        <v>978</v>
      </c>
      <c r="G11" s="178">
        <v>51.7</v>
      </c>
      <c r="H11" s="178">
        <v>13.5</v>
      </c>
      <c r="I11" s="179">
        <v>65.2</v>
      </c>
    </row>
    <row r="12" spans="1:9" ht="12.75">
      <c r="A12" s="176"/>
      <c r="B12" s="177" t="s">
        <v>233</v>
      </c>
      <c r="C12" s="177" t="s">
        <v>234</v>
      </c>
      <c r="D12" s="213">
        <v>401</v>
      </c>
      <c r="E12" s="178">
        <v>0</v>
      </c>
      <c r="F12" s="214">
        <v>401</v>
      </c>
      <c r="G12" s="178">
        <v>26.7</v>
      </c>
      <c r="H12" s="178">
        <v>0</v>
      </c>
      <c r="I12" s="179">
        <v>26.7</v>
      </c>
    </row>
    <row r="13" spans="1:9" ht="12.75">
      <c r="A13" s="176"/>
      <c r="B13" s="177" t="s">
        <v>238</v>
      </c>
      <c r="C13" s="177" t="s">
        <v>239</v>
      </c>
      <c r="D13" s="213">
        <v>0</v>
      </c>
      <c r="E13" s="178">
        <v>72</v>
      </c>
      <c r="F13" s="214">
        <v>72</v>
      </c>
      <c r="G13" s="178">
        <v>0</v>
      </c>
      <c r="H13" s="178">
        <v>4.8</v>
      </c>
      <c r="I13" s="179">
        <v>4.8</v>
      </c>
    </row>
    <row r="14" spans="1:9" ht="12.75">
      <c r="A14" s="180"/>
      <c r="B14" s="14" t="s">
        <v>19</v>
      </c>
      <c r="C14" s="14"/>
      <c r="D14" s="215">
        <v>1177</v>
      </c>
      <c r="E14" s="16">
        <v>274</v>
      </c>
      <c r="F14" s="221">
        <v>1451</v>
      </c>
      <c r="G14" s="15">
        <v>78.5</v>
      </c>
      <c r="H14" s="15">
        <v>18.3</v>
      </c>
      <c r="I14" s="181">
        <v>96.7</v>
      </c>
    </row>
    <row r="15" spans="1:9" ht="12.75">
      <c r="A15" s="176" t="s">
        <v>240</v>
      </c>
      <c r="B15" s="177" t="s">
        <v>233</v>
      </c>
      <c r="C15" s="177" t="s">
        <v>234</v>
      </c>
      <c r="D15" s="213">
        <v>222</v>
      </c>
      <c r="E15" s="178">
        <v>0</v>
      </c>
      <c r="F15" s="214">
        <v>222</v>
      </c>
      <c r="G15" s="178">
        <v>14.8</v>
      </c>
      <c r="H15" s="178">
        <v>0</v>
      </c>
      <c r="I15" s="179">
        <v>14.8</v>
      </c>
    </row>
    <row r="16" spans="1:9" ht="12.75">
      <c r="A16" s="180"/>
      <c r="B16" s="14" t="s">
        <v>19</v>
      </c>
      <c r="C16" s="14"/>
      <c r="D16" s="215">
        <v>222</v>
      </c>
      <c r="E16" s="16">
        <v>0</v>
      </c>
      <c r="F16" s="221">
        <v>222</v>
      </c>
      <c r="G16" s="15">
        <v>14.8</v>
      </c>
      <c r="H16" s="15">
        <v>0</v>
      </c>
      <c r="I16" s="181">
        <v>14.8</v>
      </c>
    </row>
    <row r="17" spans="1:9" ht="12.75">
      <c r="A17" s="176" t="s">
        <v>241</v>
      </c>
      <c r="B17" s="177" t="s">
        <v>241</v>
      </c>
      <c r="C17" s="177" t="s">
        <v>242</v>
      </c>
      <c r="D17" s="213">
        <v>1592</v>
      </c>
      <c r="E17" s="178">
        <v>1316</v>
      </c>
      <c r="F17" s="214">
        <v>2908</v>
      </c>
      <c r="G17" s="178">
        <v>106.1</v>
      </c>
      <c r="H17" s="178">
        <v>87.7</v>
      </c>
      <c r="I17" s="179">
        <v>193.9</v>
      </c>
    </row>
    <row r="18" spans="1:9" ht="12.75">
      <c r="A18" s="176"/>
      <c r="B18" s="177" t="s">
        <v>233</v>
      </c>
      <c r="C18" s="177" t="s">
        <v>234</v>
      </c>
      <c r="D18" s="213">
        <v>115</v>
      </c>
      <c r="E18" s="178">
        <v>0</v>
      </c>
      <c r="F18" s="214">
        <v>115</v>
      </c>
      <c r="G18" s="178">
        <v>7.7</v>
      </c>
      <c r="H18" s="178">
        <v>0</v>
      </c>
      <c r="I18" s="179">
        <v>7.7</v>
      </c>
    </row>
    <row r="19" spans="1:9" ht="12.75">
      <c r="A19" s="180"/>
      <c r="B19" s="14" t="s">
        <v>19</v>
      </c>
      <c r="C19" s="14"/>
      <c r="D19" s="215">
        <v>1707</v>
      </c>
      <c r="E19" s="16">
        <v>1316</v>
      </c>
      <c r="F19" s="221">
        <v>3023</v>
      </c>
      <c r="G19" s="15">
        <v>113.8</v>
      </c>
      <c r="H19" s="15">
        <v>87.7</v>
      </c>
      <c r="I19" s="181">
        <v>201.5</v>
      </c>
    </row>
    <row r="20" spans="1:9" ht="12.75">
      <c r="A20" s="176" t="s">
        <v>243</v>
      </c>
      <c r="B20" s="177" t="s">
        <v>244</v>
      </c>
      <c r="C20" s="177" t="s">
        <v>245</v>
      </c>
      <c r="D20" s="213">
        <v>347</v>
      </c>
      <c r="E20" s="178">
        <v>0</v>
      </c>
      <c r="F20" s="214">
        <v>347</v>
      </c>
      <c r="G20" s="178">
        <v>23.1</v>
      </c>
      <c r="H20" s="178">
        <v>0</v>
      </c>
      <c r="I20" s="179">
        <v>23.1</v>
      </c>
    </row>
    <row r="21" spans="1:9" ht="12.75">
      <c r="A21" s="176"/>
      <c r="B21" s="177" t="s">
        <v>233</v>
      </c>
      <c r="C21" s="177" t="s">
        <v>234</v>
      </c>
      <c r="D21" s="213">
        <v>171</v>
      </c>
      <c r="E21" s="178">
        <v>0</v>
      </c>
      <c r="F21" s="214">
        <v>171</v>
      </c>
      <c r="G21" s="178">
        <v>11.4</v>
      </c>
      <c r="H21" s="178">
        <v>0</v>
      </c>
      <c r="I21" s="179">
        <v>11.4</v>
      </c>
    </row>
    <row r="22" spans="1:9" ht="12.75">
      <c r="A22" s="176"/>
      <c r="B22" s="177" t="s">
        <v>246</v>
      </c>
      <c r="C22" s="177" t="s">
        <v>247</v>
      </c>
      <c r="D22" s="213">
        <v>98</v>
      </c>
      <c r="E22" s="178">
        <v>0</v>
      </c>
      <c r="F22" s="214">
        <v>98</v>
      </c>
      <c r="G22" s="178">
        <v>6.5</v>
      </c>
      <c r="H22" s="178">
        <v>0</v>
      </c>
      <c r="I22" s="179">
        <v>6.5</v>
      </c>
    </row>
    <row r="23" spans="1:9" ht="12.75">
      <c r="A23" s="176"/>
      <c r="B23" s="177" t="s">
        <v>248</v>
      </c>
      <c r="C23" s="177" t="s">
        <v>249</v>
      </c>
      <c r="D23" s="213">
        <v>140</v>
      </c>
      <c r="E23" s="178">
        <v>0</v>
      </c>
      <c r="F23" s="214">
        <v>140</v>
      </c>
      <c r="G23" s="178">
        <v>9.3</v>
      </c>
      <c r="H23" s="178">
        <v>0</v>
      </c>
      <c r="I23" s="179">
        <v>9.3</v>
      </c>
    </row>
    <row r="24" spans="1:9" ht="12.75">
      <c r="A24" s="176"/>
      <c r="B24" s="177" t="s">
        <v>250</v>
      </c>
      <c r="C24" s="177" t="s">
        <v>251</v>
      </c>
      <c r="D24" s="213">
        <v>282</v>
      </c>
      <c r="E24" s="178">
        <v>0</v>
      </c>
      <c r="F24" s="214">
        <v>282</v>
      </c>
      <c r="G24" s="178">
        <v>18.8</v>
      </c>
      <c r="H24" s="178">
        <v>0</v>
      </c>
      <c r="I24" s="179">
        <v>18.8</v>
      </c>
    </row>
    <row r="25" spans="1:9" ht="12.75">
      <c r="A25" s="180"/>
      <c r="B25" s="14" t="s">
        <v>19</v>
      </c>
      <c r="C25" s="14"/>
      <c r="D25" s="215">
        <v>1038</v>
      </c>
      <c r="E25" s="16">
        <v>0</v>
      </c>
      <c r="F25" s="221">
        <v>1038</v>
      </c>
      <c r="G25" s="15">
        <v>69.2</v>
      </c>
      <c r="H25" s="15">
        <v>0</v>
      </c>
      <c r="I25" s="181">
        <v>69.2</v>
      </c>
    </row>
    <row r="26" spans="1:9" ht="25.5">
      <c r="A26" s="188" t="s">
        <v>252</v>
      </c>
      <c r="B26" s="177" t="s">
        <v>252</v>
      </c>
      <c r="C26" s="177" t="s">
        <v>253</v>
      </c>
      <c r="D26" s="213">
        <v>104</v>
      </c>
      <c r="E26" s="178">
        <v>186</v>
      </c>
      <c r="F26" s="214">
        <v>290</v>
      </c>
      <c r="G26" s="178">
        <v>6.9</v>
      </c>
      <c r="H26" s="178">
        <v>12.4</v>
      </c>
      <c r="I26" s="179">
        <v>19.3</v>
      </c>
    </row>
    <row r="27" spans="1:9" ht="12.75">
      <c r="A27" s="180"/>
      <c r="B27" s="14" t="s">
        <v>19</v>
      </c>
      <c r="C27" s="14"/>
      <c r="D27" s="215">
        <v>104</v>
      </c>
      <c r="E27" s="16">
        <v>186</v>
      </c>
      <c r="F27" s="221">
        <v>290</v>
      </c>
      <c r="G27" s="15">
        <v>6.9</v>
      </c>
      <c r="H27" s="15">
        <v>12.4</v>
      </c>
      <c r="I27" s="181">
        <v>19.3</v>
      </c>
    </row>
    <row r="28" spans="1:9" ht="12.75">
      <c r="A28" s="176" t="s">
        <v>254</v>
      </c>
      <c r="B28" s="177" t="s">
        <v>255</v>
      </c>
      <c r="C28" s="177" t="s">
        <v>256</v>
      </c>
      <c r="D28" s="213">
        <v>0</v>
      </c>
      <c r="E28" s="178">
        <v>5</v>
      </c>
      <c r="F28" s="214">
        <v>5</v>
      </c>
      <c r="G28" s="178">
        <v>0</v>
      </c>
      <c r="H28" s="178">
        <v>0.3</v>
      </c>
      <c r="I28" s="179">
        <v>0.3</v>
      </c>
    </row>
    <row r="29" spans="1:9" ht="12.75">
      <c r="A29" s="176"/>
      <c r="B29" s="177" t="s">
        <v>233</v>
      </c>
      <c r="C29" s="177" t="s">
        <v>234</v>
      </c>
      <c r="D29" s="213">
        <v>635</v>
      </c>
      <c r="E29" s="178">
        <v>96</v>
      </c>
      <c r="F29" s="214">
        <v>731</v>
      </c>
      <c r="G29" s="178">
        <v>42.3</v>
      </c>
      <c r="H29" s="178">
        <v>6.4</v>
      </c>
      <c r="I29" s="179">
        <v>48.7</v>
      </c>
    </row>
    <row r="30" spans="1:9" ht="12.75">
      <c r="A30" s="176"/>
      <c r="B30" s="177" t="s">
        <v>254</v>
      </c>
      <c r="C30" s="177" t="s">
        <v>257</v>
      </c>
      <c r="D30" s="213">
        <v>1192</v>
      </c>
      <c r="E30" s="178">
        <v>383</v>
      </c>
      <c r="F30" s="214">
        <v>1575</v>
      </c>
      <c r="G30" s="178">
        <v>79.5</v>
      </c>
      <c r="H30" s="178">
        <v>25.5</v>
      </c>
      <c r="I30" s="179">
        <v>105</v>
      </c>
    </row>
    <row r="31" spans="1:9" ht="12.75">
      <c r="A31" s="180"/>
      <c r="B31" s="14" t="s">
        <v>19</v>
      </c>
      <c r="C31" s="14"/>
      <c r="D31" s="215">
        <v>1827</v>
      </c>
      <c r="E31" s="15">
        <v>484</v>
      </c>
      <c r="F31" s="216">
        <v>2311</v>
      </c>
      <c r="G31" s="15">
        <v>121.8</v>
      </c>
      <c r="H31" s="15">
        <v>32.3</v>
      </c>
      <c r="I31" s="181">
        <v>154.1</v>
      </c>
    </row>
    <row r="32" spans="1:9" ht="13.5" thickBot="1">
      <c r="A32" s="182" t="s">
        <v>258</v>
      </c>
      <c r="B32" s="183"/>
      <c r="C32" s="183"/>
      <c r="D32" s="222">
        <v>7309</v>
      </c>
      <c r="E32" s="184">
        <v>2879</v>
      </c>
      <c r="F32" s="223">
        <v>10188</v>
      </c>
      <c r="G32" s="184">
        <v>487.3</v>
      </c>
      <c r="H32" s="184">
        <v>191.9</v>
      </c>
      <c r="I32" s="185">
        <v>679.2</v>
      </c>
    </row>
  </sheetData>
  <sheetProtection/>
  <mergeCells count="3">
    <mergeCell ref="A2:I2"/>
    <mergeCell ref="D5:F5"/>
    <mergeCell ref="G5:I5"/>
  </mergeCells>
  <printOptions/>
  <pageMargins left="0.2" right="0.2" top="0.75" bottom="0.75" header="0.3" footer="0.3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D8" sqref="D8:I8"/>
    </sheetView>
  </sheetViews>
  <sheetFormatPr defaultColWidth="9.140625" defaultRowHeight="12.75"/>
  <cols>
    <col min="1" max="1" width="25.8515625" style="8" customWidth="1"/>
    <col min="2" max="2" width="27.7109375" style="8" customWidth="1"/>
    <col min="3" max="3" width="15.57421875" style="8" customWidth="1"/>
    <col min="4" max="9" width="15.7109375" style="8" customWidth="1"/>
    <col min="10" max="16384" width="9.140625" style="8" customWidth="1"/>
  </cols>
  <sheetData>
    <row r="2" spans="1:9" ht="23.25">
      <c r="A2" s="310" t="s">
        <v>358</v>
      </c>
      <c r="B2" s="310"/>
      <c r="C2" s="310"/>
      <c r="D2" s="310"/>
      <c r="E2" s="310"/>
      <c r="F2" s="310"/>
      <c r="G2" s="310"/>
      <c r="H2" s="310"/>
      <c r="I2" s="310"/>
    </row>
    <row r="4" ht="16.5" thickBot="1">
      <c r="A4" s="9" t="s">
        <v>66</v>
      </c>
    </row>
    <row r="5" spans="1:9" ht="27.75" customHeight="1" thickBot="1">
      <c r="A5" s="172"/>
      <c r="B5" s="173"/>
      <c r="C5" s="173"/>
      <c r="D5" s="323" t="s">
        <v>67</v>
      </c>
      <c r="E5" s="326"/>
      <c r="F5" s="324"/>
      <c r="G5" s="326" t="s">
        <v>68</v>
      </c>
      <c r="H5" s="326"/>
      <c r="I5" s="325"/>
    </row>
    <row r="6" spans="1:9" ht="13.5" thickBot="1">
      <c r="A6" s="174" t="s">
        <v>69</v>
      </c>
      <c r="B6" s="11" t="s">
        <v>70</v>
      </c>
      <c r="C6" s="12" t="s">
        <v>71</v>
      </c>
      <c r="D6" s="211" t="s">
        <v>0</v>
      </c>
      <c r="E6" s="13" t="s">
        <v>72</v>
      </c>
      <c r="F6" s="212" t="s">
        <v>19</v>
      </c>
      <c r="G6" s="13" t="s">
        <v>0</v>
      </c>
      <c r="H6" s="13" t="s">
        <v>72</v>
      </c>
      <c r="I6" s="175" t="s">
        <v>19</v>
      </c>
    </row>
    <row r="7" spans="1:9" ht="12.75">
      <c r="A7" s="176" t="s">
        <v>20</v>
      </c>
      <c r="B7" s="177" t="s">
        <v>73</v>
      </c>
      <c r="C7" s="177" t="s">
        <v>74</v>
      </c>
      <c r="D7" s="213">
        <v>4116</v>
      </c>
      <c r="E7" s="178">
        <v>303</v>
      </c>
      <c r="F7" s="214">
        <v>4419</v>
      </c>
      <c r="G7" s="178">
        <v>274.4</v>
      </c>
      <c r="H7" s="178">
        <v>20.2</v>
      </c>
      <c r="I7" s="179">
        <v>294.6</v>
      </c>
    </row>
    <row r="8" spans="1:9" ht="12.75">
      <c r="A8" s="180"/>
      <c r="B8" s="14" t="s">
        <v>19</v>
      </c>
      <c r="C8" s="14"/>
      <c r="D8" s="215">
        <v>4116</v>
      </c>
      <c r="E8" s="15">
        <v>303</v>
      </c>
      <c r="F8" s="216">
        <v>4419</v>
      </c>
      <c r="G8" s="15">
        <v>274.4</v>
      </c>
      <c r="H8" s="15">
        <v>20.2</v>
      </c>
      <c r="I8" s="181">
        <v>294.6</v>
      </c>
    </row>
    <row r="9" spans="1:9" ht="13.5" thickBot="1">
      <c r="A9" s="182" t="s">
        <v>75</v>
      </c>
      <c r="B9" s="183"/>
      <c r="C9" s="183"/>
      <c r="D9" s="222">
        <v>4116</v>
      </c>
      <c r="E9" s="184">
        <v>303</v>
      </c>
      <c r="F9" s="223">
        <v>4419</v>
      </c>
      <c r="G9" s="184">
        <v>274.4</v>
      </c>
      <c r="H9" s="184">
        <v>20.2</v>
      </c>
      <c r="I9" s="185">
        <v>294.6</v>
      </c>
    </row>
    <row r="12" ht="16.5" thickBot="1">
      <c r="A12" s="9" t="s">
        <v>259</v>
      </c>
    </row>
    <row r="13" spans="1:9" ht="13.5" thickBot="1">
      <c r="A13" s="172"/>
      <c r="B13" s="173"/>
      <c r="C13" s="173"/>
      <c r="D13" s="323" t="s">
        <v>67</v>
      </c>
      <c r="E13" s="326"/>
      <c r="F13" s="324"/>
      <c r="G13" s="326" t="s">
        <v>68</v>
      </c>
      <c r="H13" s="326"/>
      <c r="I13" s="325"/>
    </row>
    <row r="14" spans="1:9" ht="13.5" thickBot="1">
      <c r="A14" s="174" t="s">
        <v>69</v>
      </c>
      <c r="B14" s="11" t="s">
        <v>70</v>
      </c>
      <c r="C14" s="12" t="s">
        <v>71</v>
      </c>
      <c r="D14" s="211" t="s">
        <v>0</v>
      </c>
      <c r="E14" s="13" t="s">
        <v>72</v>
      </c>
      <c r="F14" s="212" t="s">
        <v>19</v>
      </c>
      <c r="G14" s="13" t="s">
        <v>0</v>
      </c>
      <c r="H14" s="13" t="s">
        <v>72</v>
      </c>
      <c r="I14" s="175" t="s">
        <v>19</v>
      </c>
    </row>
    <row r="15" spans="1:9" ht="25.5">
      <c r="A15" s="188" t="s">
        <v>260</v>
      </c>
      <c r="B15" s="177" t="s">
        <v>261</v>
      </c>
      <c r="C15" s="177" t="s">
        <v>262</v>
      </c>
      <c r="D15" s="213">
        <v>6523</v>
      </c>
      <c r="E15" s="178">
        <v>616</v>
      </c>
      <c r="F15" s="214">
        <v>7139</v>
      </c>
      <c r="G15" s="178">
        <v>434.9</v>
      </c>
      <c r="H15" s="178">
        <v>41.1</v>
      </c>
      <c r="I15" s="179">
        <v>475.9</v>
      </c>
    </row>
    <row r="16" spans="1:9" ht="12.75">
      <c r="A16" s="176"/>
      <c r="B16" s="177" t="s">
        <v>263</v>
      </c>
      <c r="C16" s="177" t="s">
        <v>264</v>
      </c>
      <c r="D16" s="213">
        <v>736</v>
      </c>
      <c r="E16" s="178">
        <v>79</v>
      </c>
      <c r="F16" s="214">
        <v>815</v>
      </c>
      <c r="G16" s="178">
        <v>49.1</v>
      </c>
      <c r="H16" s="178">
        <v>5.3</v>
      </c>
      <c r="I16" s="179">
        <v>54.3</v>
      </c>
    </row>
    <row r="17" spans="1:9" ht="12.75">
      <c r="A17" s="176"/>
      <c r="B17" s="177" t="s">
        <v>265</v>
      </c>
      <c r="C17" s="177" t="s">
        <v>266</v>
      </c>
      <c r="D17" s="213">
        <v>771</v>
      </c>
      <c r="E17" s="178">
        <v>0</v>
      </c>
      <c r="F17" s="214">
        <v>771</v>
      </c>
      <c r="G17" s="178">
        <v>51.4</v>
      </c>
      <c r="H17" s="178">
        <v>0</v>
      </c>
      <c r="I17" s="179">
        <v>51.4</v>
      </c>
    </row>
    <row r="18" spans="1:9" ht="12.75">
      <c r="A18" s="180"/>
      <c r="B18" s="14" t="s">
        <v>19</v>
      </c>
      <c r="C18" s="14"/>
      <c r="D18" s="215">
        <v>8030</v>
      </c>
      <c r="E18" s="16">
        <v>695</v>
      </c>
      <c r="F18" s="221">
        <v>8725</v>
      </c>
      <c r="G18" s="15">
        <v>535.3</v>
      </c>
      <c r="H18" s="15">
        <v>46.3</v>
      </c>
      <c r="I18" s="181">
        <v>581.7</v>
      </c>
    </row>
    <row r="19" spans="1:9" ht="12.75">
      <c r="A19" s="176" t="s">
        <v>267</v>
      </c>
      <c r="B19" s="177" t="s">
        <v>267</v>
      </c>
      <c r="C19" s="177" t="s">
        <v>268</v>
      </c>
      <c r="D19" s="213">
        <v>5432</v>
      </c>
      <c r="E19" s="178">
        <v>994</v>
      </c>
      <c r="F19" s="214">
        <v>6426</v>
      </c>
      <c r="G19" s="178">
        <v>362.1</v>
      </c>
      <c r="H19" s="178">
        <v>66.3</v>
      </c>
      <c r="I19" s="179">
        <v>428.4</v>
      </c>
    </row>
    <row r="20" spans="1:9" ht="12.75">
      <c r="A20" s="180"/>
      <c r="B20" s="14" t="s">
        <v>19</v>
      </c>
      <c r="C20" s="14"/>
      <c r="D20" s="215">
        <v>5432</v>
      </c>
      <c r="E20" s="16">
        <v>994</v>
      </c>
      <c r="F20" s="221">
        <v>6426</v>
      </c>
      <c r="G20" s="15">
        <v>362.1</v>
      </c>
      <c r="H20" s="15">
        <v>66.3</v>
      </c>
      <c r="I20" s="181">
        <v>428.4</v>
      </c>
    </row>
    <row r="21" spans="1:9" ht="12.75">
      <c r="A21" s="176" t="s">
        <v>269</v>
      </c>
      <c r="B21" s="177" t="s">
        <v>270</v>
      </c>
      <c r="C21" s="177" t="s">
        <v>271</v>
      </c>
      <c r="D21" s="213">
        <v>0</v>
      </c>
      <c r="E21" s="178">
        <v>1136</v>
      </c>
      <c r="F21" s="214">
        <v>1136</v>
      </c>
      <c r="G21" s="178">
        <v>0</v>
      </c>
      <c r="H21" s="178">
        <v>75.7</v>
      </c>
      <c r="I21" s="179">
        <v>75.7</v>
      </c>
    </row>
    <row r="22" spans="1:9" ht="12.75">
      <c r="A22" s="176"/>
      <c r="B22" s="177" t="s">
        <v>272</v>
      </c>
      <c r="C22" s="177" t="s">
        <v>273</v>
      </c>
      <c r="D22" s="213">
        <v>3126</v>
      </c>
      <c r="E22" s="178">
        <v>1768</v>
      </c>
      <c r="F22" s="214">
        <v>4894</v>
      </c>
      <c r="G22" s="178">
        <v>208.4</v>
      </c>
      <c r="H22" s="178">
        <v>117.9</v>
      </c>
      <c r="I22" s="179">
        <v>326.3</v>
      </c>
    </row>
    <row r="23" spans="1:9" ht="12.75">
      <c r="A23" s="176"/>
      <c r="B23" s="177" t="s">
        <v>282</v>
      </c>
      <c r="C23" s="177" t="s">
        <v>283</v>
      </c>
      <c r="D23" s="213">
        <v>1981</v>
      </c>
      <c r="E23" s="178">
        <v>574</v>
      </c>
      <c r="F23" s="214">
        <v>2555</v>
      </c>
      <c r="G23" s="178">
        <v>132.1</v>
      </c>
      <c r="H23" s="178">
        <v>38.3</v>
      </c>
      <c r="I23" s="179">
        <v>170.3</v>
      </c>
    </row>
    <row r="24" spans="1:9" ht="12.75">
      <c r="A24" s="192"/>
      <c r="B24" s="14" t="s">
        <v>19</v>
      </c>
      <c r="C24" s="14"/>
      <c r="D24" s="215">
        <f>SUM(D22:D23)</f>
        <v>5107</v>
      </c>
      <c r="E24" s="16">
        <f>SUM(E21:E23)</f>
        <v>3478</v>
      </c>
      <c r="F24" s="221">
        <f>SUM(F21:F23)</f>
        <v>8585</v>
      </c>
      <c r="G24" s="15">
        <f>SUM(G22:G23)</f>
        <v>340.5</v>
      </c>
      <c r="H24" s="15">
        <f>SUM(H21:H23)</f>
        <v>231.90000000000003</v>
      </c>
      <c r="I24" s="181">
        <f>SUM(I21:I23)</f>
        <v>572.3</v>
      </c>
    </row>
    <row r="25" spans="1:9" ht="12.75">
      <c r="A25" s="176" t="s">
        <v>274</v>
      </c>
      <c r="B25" s="177" t="s">
        <v>274</v>
      </c>
      <c r="C25" s="177" t="s">
        <v>275</v>
      </c>
      <c r="D25" s="213">
        <v>12686</v>
      </c>
      <c r="E25" s="178">
        <v>411</v>
      </c>
      <c r="F25" s="214">
        <v>13097</v>
      </c>
      <c r="G25" s="178">
        <v>845.7</v>
      </c>
      <c r="H25" s="178">
        <v>27.4</v>
      </c>
      <c r="I25" s="179">
        <v>873.1</v>
      </c>
    </row>
    <row r="26" spans="1:9" ht="12.75">
      <c r="A26" s="180"/>
      <c r="B26" s="14" t="s">
        <v>19</v>
      </c>
      <c r="C26" s="14"/>
      <c r="D26" s="215">
        <v>12686</v>
      </c>
      <c r="E26" s="16">
        <v>411</v>
      </c>
      <c r="F26" s="221">
        <v>13097</v>
      </c>
      <c r="G26" s="15">
        <v>845.7</v>
      </c>
      <c r="H26" s="15">
        <v>27.4</v>
      </c>
      <c r="I26" s="181">
        <v>873.1</v>
      </c>
    </row>
    <row r="27" spans="1:9" ht="12.75">
      <c r="A27" s="176" t="s">
        <v>276</v>
      </c>
      <c r="B27" s="177" t="s">
        <v>277</v>
      </c>
      <c r="C27" s="177" t="s">
        <v>275</v>
      </c>
      <c r="D27" s="213">
        <v>2576</v>
      </c>
      <c r="E27" s="178">
        <v>0</v>
      </c>
      <c r="F27" s="214">
        <v>2576</v>
      </c>
      <c r="G27" s="178">
        <v>171.7</v>
      </c>
      <c r="H27" s="178">
        <v>0</v>
      </c>
      <c r="I27" s="179">
        <v>171.7</v>
      </c>
    </row>
    <row r="28" spans="1:9" ht="12.75">
      <c r="A28" s="180"/>
      <c r="B28" s="14" t="s">
        <v>19</v>
      </c>
      <c r="C28" s="14"/>
      <c r="D28" s="215">
        <v>2576</v>
      </c>
      <c r="E28" s="16">
        <v>0</v>
      </c>
      <c r="F28" s="221">
        <v>2576</v>
      </c>
      <c r="G28" s="15">
        <v>171.7</v>
      </c>
      <c r="H28" s="15">
        <v>0</v>
      </c>
      <c r="I28" s="181">
        <v>171.7</v>
      </c>
    </row>
    <row r="29" spans="1:9" ht="12.75">
      <c r="A29" s="176" t="s">
        <v>278</v>
      </c>
      <c r="B29" s="177" t="s">
        <v>278</v>
      </c>
      <c r="C29" s="177" t="s">
        <v>279</v>
      </c>
      <c r="D29" s="213">
        <v>2951</v>
      </c>
      <c r="E29" s="178">
        <v>224</v>
      </c>
      <c r="F29" s="214">
        <v>3175</v>
      </c>
      <c r="G29" s="178">
        <v>196.7</v>
      </c>
      <c r="H29" s="178">
        <v>14.9</v>
      </c>
      <c r="I29" s="179">
        <v>211.7</v>
      </c>
    </row>
    <row r="30" spans="1:9" ht="12.75">
      <c r="A30" s="180"/>
      <c r="B30" s="14" t="s">
        <v>19</v>
      </c>
      <c r="C30" s="14"/>
      <c r="D30" s="215">
        <v>2951</v>
      </c>
      <c r="E30" s="16">
        <v>224</v>
      </c>
      <c r="F30" s="221">
        <v>3175</v>
      </c>
      <c r="G30" s="15">
        <v>196.7</v>
      </c>
      <c r="H30" s="15">
        <v>14.9</v>
      </c>
      <c r="I30" s="181">
        <v>211.7</v>
      </c>
    </row>
    <row r="31" spans="1:9" ht="12.75">
      <c r="A31" s="176" t="s">
        <v>280</v>
      </c>
      <c r="B31" s="177" t="s">
        <v>280</v>
      </c>
      <c r="C31" s="177" t="s">
        <v>281</v>
      </c>
      <c r="D31" s="213">
        <v>8551</v>
      </c>
      <c r="E31" s="178">
        <v>1323</v>
      </c>
      <c r="F31" s="214">
        <v>9874</v>
      </c>
      <c r="G31" s="178">
        <v>570.1</v>
      </c>
      <c r="H31" s="178">
        <v>88.2</v>
      </c>
      <c r="I31" s="179">
        <v>658.3</v>
      </c>
    </row>
    <row r="32" spans="1:9" ht="12.75">
      <c r="A32" s="180"/>
      <c r="B32" s="14" t="s">
        <v>19</v>
      </c>
      <c r="C32" s="14"/>
      <c r="D32" s="215">
        <v>8551</v>
      </c>
      <c r="E32" s="16">
        <v>1323</v>
      </c>
      <c r="F32" s="221">
        <v>9874</v>
      </c>
      <c r="G32" s="15">
        <v>570.1</v>
      </c>
      <c r="H32" s="15">
        <v>88.2</v>
      </c>
      <c r="I32" s="181">
        <v>658.3</v>
      </c>
    </row>
    <row r="33" spans="1:9" ht="13.5" thickBot="1">
      <c r="A33" s="182" t="s">
        <v>362</v>
      </c>
      <c r="B33" s="183"/>
      <c r="C33" s="183"/>
      <c r="D33" s="222">
        <v>45333</v>
      </c>
      <c r="E33" s="184">
        <v>7125</v>
      </c>
      <c r="F33" s="223">
        <v>52458</v>
      </c>
      <c r="G33" s="184">
        <v>3022.2</v>
      </c>
      <c r="H33" s="184">
        <v>475</v>
      </c>
      <c r="I33" s="185">
        <v>3497.2</v>
      </c>
    </row>
  </sheetData>
  <sheetProtection/>
  <mergeCells count="5">
    <mergeCell ref="A2:I2"/>
    <mergeCell ref="D5:F5"/>
    <mergeCell ref="G5:I5"/>
    <mergeCell ref="D13:F13"/>
    <mergeCell ref="G13:I13"/>
  </mergeCells>
  <printOptions/>
  <pageMargins left="0.2" right="0.2" top="0.75" bottom="0.75" header="0.3" footer="0.3"/>
  <pageSetup horizontalDpi="600" verticalDpi="600" orientation="landscape" scale="75" r:id="rId1"/>
  <ignoredErrors>
    <ignoredError sqref="D24:F24 H24:I24" formulaRange="1"/>
    <ignoredError sqref="G2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2376039</cp:lastModifiedBy>
  <cp:lastPrinted>2011-09-30T16:14:58Z</cp:lastPrinted>
  <dcterms:created xsi:type="dcterms:W3CDTF">2006-06-30T21:39:07Z</dcterms:created>
  <dcterms:modified xsi:type="dcterms:W3CDTF">2011-10-03T12:17:28Z</dcterms:modified>
  <cp:category/>
  <cp:version/>
  <cp:contentType/>
  <cp:contentStatus/>
</cp:coreProperties>
</file>