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48" windowWidth="13308" windowHeight="11700" tabRatio="963" activeTab="0"/>
  </bookViews>
  <sheets>
    <sheet name="Cover" sheetId="1" r:id="rId1"/>
    <sheet name="College Level and Attendance" sheetId="2" r:id="rId2"/>
    <sheet name="Ethnicity and Gender" sheetId="3" r:id="rId3"/>
    <sheet name="SummStuSCHbyCrseLvl" sheetId="4" r:id="rId4"/>
    <sheet name="Registered Hours Attempted1" sheetId="5" r:id="rId5"/>
    <sheet name="Table_Business" sheetId="6" r:id="rId6"/>
    <sheet name="Table_CLASS" sheetId="7" r:id="rId7"/>
    <sheet name="Table_Education" sheetId="8" r:id="rId8"/>
    <sheet name="Table_Nursing" sheetId="9" r:id="rId9"/>
    <sheet name="Table_Engineering" sheetId="10" r:id="rId10"/>
    <sheet name="Table_Science" sheetId="11" r:id="rId11"/>
    <sheet name="Table_Urban Affairs" sheetId="12" r:id="rId12"/>
    <sheet name="Table_Law" sheetId="13" r:id="rId13"/>
    <sheet name="Table_Undergraduate Studies" sheetId="14" r:id="rId14"/>
    <sheet name="Table_Other" sheetId="15" r:id="rId15"/>
    <sheet name="Table_Honors" sheetId="16" r:id="rId16"/>
    <sheet name="Tot_Business" sheetId="17" r:id="rId17"/>
    <sheet name="Tot_CLASS" sheetId="18" r:id="rId18"/>
    <sheet name="Tot_Education" sheetId="19" r:id="rId19"/>
    <sheet name="Tot_Nursing" sheetId="20" r:id="rId20"/>
    <sheet name="Tot_Engineerin" sheetId="21" r:id="rId21"/>
    <sheet name="Tot_Science" sheetId="22" r:id="rId22"/>
    <sheet name="Tot_Urban Affa" sheetId="23" r:id="rId23"/>
    <sheet name="Tot_Law" sheetId="24" r:id="rId24"/>
    <sheet name="Tot_Undergradu" sheetId="25" r:id="rId25"/>
    <sheet name="Tot_Other" sheetId="26" r:id="rId26"/>
    <sheet name="Tot_Honors" sheetId="27" r:id="rId27"/>
    <sheet name="Summary SCH by MTG" sheetId="28" r:id="rId28"/>
    <sheet name="MTG_Business" sheetId="29" r:id="rId29"/>
    <sheet name="MTG_CLASS" sheetId="30" r:id="rId30"/>
    <sheet name="MTG_Education" sheetId="31" r:id="rId31"/>
    <sheet name="MTG_Nursing" sheetId="32" r:id="rId32"/>
    <sheet name="MTG_Engineerin" sheetId="33" r:id="rId33"/>
    <sheet name="MTG_Science" sheetId="34" r:id="rId34"/>
    <sheet name="MTG_Urban Affa" sheetId="35" r:id="rId35"/>
    <sheet name="MTG_Law" sheetId="36" r:id="rId36"/>
    <sheet name="MTG_Undergradu" sheetId="37" r:id="rId37"/>
    <sheet name="MTG_Other" sheetId="38" r:id="rId38"/>
    <sheet name="MTG_Honors" sheetId="39" r:id="rId39"/>
    <sheet name="Sheet40" sheetId="40" state="hidden" r:id="rId40"/>
  </sheets>
  <externalReferences>
    <externalReference r:id="rId43"/>
  </externalReferences>
  <definedNames>
    <definedName name="currentTerm" localSheetId="0">#REF!</definedName>
    <definedName name="currentTerm">#REF!</definedName>
    <definedName name="currentTerm0">#REF!</definedName>
    <definedName name="PreviousTerm" localSheetId="0">#REF!</definedName>
    <definedName name="PreviousTerm">#REF!</definedName>
    <definedName name="_xlnm.Print_Area" localSheetId="1">'College Level and Attendance'!$A$4:$G$19</definedName>
    <definedName name="_xlnm.Print_Area" localSheetId="0">'Cover'!$A$1:$K$56</definedName>
    <definedName name="_xlnm.Print_Area" localSheetId="2">'Ethnicity and Gender'!$A$1:$M$88</definedName>
    <definedName name="_xlnm.Print_Area" localSheetId="28">'MTG_Business'!$A$2:$Q$33</definedName>
    <definedName name="_xlnm.Print_Area" localSheetId="29">'MTG_CLASS'!$A$2:$Q$56</definedName>
    <definedName name="_xlnm.Print_Area" localSheetId="30">'MTG_Education'!$A$2:$Q$33</definedName>
    <definedName name="_xlnm.Print_Area" localSheetId="32">'MTG_Engineerin'!$A$2:$Q$35</definedName>
    <definedName name="_xlnm.Print_Area" localSheetId="38">'MTG_Honors'!$A$2:$Q$9</definedName>
    <definedName name="_xlnm.Print_Area" localSheetId="35">'MTG_Law'!$A$2:$Q$9</definedName>
    <definedName name="_xlnm.Print_Area" localSheetId="31">'MTG_Nursing'!$A$2:$Q$9</definedName>
    <definedName name="_xlnm.Print_Area" localSheetId="37">'MTG_Other'!$A$2:$Q$15</definedName>
    <definedName name="_xlnm.Print_Area" localSheetId="33">'MTG_Science'!$A$2:$Q$25</definedName>
    <definedName name="_xlnm.Print_Area" localSheetId="36">'MTG_Undergradu'!$A$2:$Q$9</definedName>
    <definedName name="_xlnm.Print_Area" localSheetId="34">'MTG_Urban Affa'!$A$2:$Q$15</definedName>
    <definedName name="_xlnm.Print_Area" localSheetId="4">'Registered Hours Attempted1'!$A$4:$I$32</definedName>
    <definedName name="_xlnm.Print_Area" localSheetId="27">'Summary SCH by MTG'!$A$2:$P$18</definedName>
    <definedName name="_xlnm.Print_Area" localSheetId="3">'SummStuSCHbyCrseLvl'!$A$4:$J$18</definedName>
    <definedName name="_xlnm.Print_Area" localSheetId="5">'Table_Business'!$A$2:$I$34</definedName>
    <definedName name="_xlnm.Print_Area" localSheetId="6">'Table_CLASS'!$A$4:$I$53</definedName>
    <definedName name="_xlnm.Print_Area" localSheetId="7">'Table_Education'!$A$2:$I$35</definedName>
    <definedName name="_xlnm.Print_Area" localSheetId="9">'Table_Engineering'!$A$2:$I$34</definedName>
    <definedName name="_xlnm.Print_Area" localSheetId="15">'Table_Honors'!$A$2:$I$9</definedName>
    <definedName name="_xlnm.Print_Area" localSheetId="12">'Table_Law'!$A$2:$I$9</definedName>
    <definedName name="_xlnm.Print_Area" localSheetId="8">'Table_Nursing'!$A$2:$I$9</definedName>
    <definedName name="_xlnm.Print_Area" localSheetId="14">'Table_Other'!$A$2:$I$15</definedName>
    <definedName name="_xlnm.Print_Area" localSheetId="10">'Table_Science'!$A$2:$I$25</definedName>
    <definedName name="_xlnm.Print_Area" localSheetId="13">'Table_Undergraduate Studies'!$A$2:$I$9</definedName>
    <definedName name="_xlnm.Print_Area" localSheetId="11">'Table_Urban Affairs'!$A$2:$I$9</definedName>
    <definedName name="_xlnm.Print_Area" localSheetId="16">'Tot_Business'!$A$2:$K$33</definedName>
    <definedName name="_xlnm.Print_Area" localSheetId="17">'Tot_CLASS'!$A$2:$K$56</definedName>
    <definedName name="_xlnm.Print_Area" localSheetId="18">'Tot_Education'!$A$2:$K$33</definedName>
    <definedName name="_xlnm.Print_Area" localSheetId="20">'Tot_Engineerin'!$A$2:$K$35</definedName>
    <definedName name="_xlnm.Print_Area" localSheetId="26">'Tot_Honors'!$A$2:$K$9</definedName>
    <definedName name="_xlnm.Print_Area" localSheetId="23">'Tot_Law'!$A$2:$K$9</definedName>
    <definedName name="_xlnm.Print_Area" localSheetId="19">'Tot_Nursing'!$A$2:$K$9</definedName>
    <definedName name="_xlnm.Print_Area" localSheetId="25">'Tot_Other'!$A$2:$K$15</definedName>
    <definedName name="_xlnm.Print_Area" localSheetId="21">'Tot_Science'!$A$2:$K$25</definedName>
    <definedName name="_xlnm.Print_Area" localSheetId="24">'Tot_Undergradu'!$A$2:$K$9</definedName>
    <definedName name="_xlnm.Print_Area" localSheetId="22">'Tot_Urban Affa'!$A$2:$K$15</definedName>
    <definedName name="type">#REF!</definedName>
  </definedNames>
  <calcPr fullCalcOnLoad="1"/>
</workbook>
</file>

<file path=xl/sharedStrings.xml><?xml version="1.0" encoding="utf-8"?>
<sst xmlns="http://schemas.openxmlformats.org/spreadsheetml/2006/main" count="1535" uniqueCount="348">
  <si>
    <t>Undergraduate</t>
  </si>
  <si>
    <t>Law</t>
  </si>
  <si>
    <t>Graduate</t>
  </si>
  <si>
    <t>Part-Time  &lt;   12 Credits</t>
  </si>
  <si>
    <t>Part-Time  &lt;   9 Credits</t>
  </si>
  <si>
    <t>Full-time    &gt;=9 Credits</t>
  </si>
  <si>
    <t>Full-time    &gt;=12 Credits</t>
  </si>
  <si>
    <t>Full-time    &gt;=13 Credits</t>
  </si>
  <si>
    <t>Part-Time  &lt;   13 Credits</t>
  </si>
  <si>
    <t>Spring 2011</t>
  </si>
  <si>
    <t>Spring 2012</t>
  </si>
  <si>
    <t>College, Level and Attendance</t>
  </si>
  <si>
    <t>Level</t>
  </si>
  <si>
    <t>Attendance</t>
  </si>
  <si>
    <t>College</t>
  </si>
  <si>
    <t>Master's/Law</t>
  </si>
  <si>
    <t>Doctoral</t>
  </si>
  <si>
    <t>Full-Time</t>
  </si>
  <si>
    <t>Part-Time</t>
  </si>
  <si>
    <t>Total</t>
  </si>
  <si>
    <t>Nursing</t>
  </si>
  <si>
    <t>Business</t>
  </si>
  <si>
    <t>CLASS</t>
  </si>
  <si>
    <t>Education</t>
  </si>
  <si>
    <t>Engineering</t>
  </si>
  <si>
    <t>Science</t>
  </si>
  <si>
    <t>Urban Affairs</t>
  </si>
  <si>
    <t>Undergraduate Studies</t>
  </si>
  <si>
    <t>Undergraduate Non-Degree</t>
  </si>
  <si>
    <t>Graduate Studies</t>
  </si>
  <si>
    <t>Other</t>
  </si>
  <si>
    <t>University Total</t>
  </si>
  <si>
    <t>College Level by Attendance</t>
  </si>
  <si>
    <t>Summary of Student Credit Hours by Course Level - Spring 2012</t>
  </si>
  <si>
    <t>Graduate &amp; Law</t>
  </si>
  <si>
    <t>Percent Change</t>
  </si>
  <si>
    <t>--</t>
  </si>
  <si>
    <t>Honors</t>
  </si>
  <si>
    <t>Registered Students by Student Credit Hour Distribution - Spring 2012</t>
  </si>
  <si>
    <t>Registered Credit Hours</t>
  </si>
  <si>
    <t>Headcount</t>
  </si>
  <si>
    <t>Cumulative Percentage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</si>
  <si>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</si>
  <si>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</si>
  <si>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</si>
  <si>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</si>
  <si>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</si>
  <si>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</si>
  <si>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</si>
  <si>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</si>
  <si>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</si>
  <si>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</si>
  <si>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</si>
  <si>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</si>
  <si>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</si>
  <si>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</si>
  <si>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</si>
  <si>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</si>
  <si>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</si>
  <si>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</si>
  <si>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</si>
  <si>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</si>
  <si>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</si>
  <si>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</si>
  <si>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</si>
  <si>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</si>
  <si>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24+</t>
  </si>
  <si>
    <t>TOTAL</t>
  </si>
  <si>
    <t>Student Credit Hours and FTE Enrollment</t>
  </si>
  <si>
    <t>School of Nursing</t>
  </si>
  <si>
    <t>Student Credit Hours (SCH)</t>
  </si>
  <si>
    <t>Full-Time Equivlent (FTE)</t>
  </si>
  <si>
    <t>Department/Program</t>
  </si>
  <si>
    <t>Course Subject</t>
  </si>
  <si>
    <t>Code</t>
  </si>
  <si>
    <t>Graduate/Law</t>
  </si>
  <si>
    <t>Nursing RN</t>
  </si>
  <si>
    <t>NUR</t>
  </si>
  <si>
    <t>Nursing Total</t>
  </si>
  <si>
    <t>College of Business</t>
  </si>
  <si>
    <t>Accounting</t>
  </si>
  <si>
    <t>ACT</t>
  </si>
  <si>
    <t>Business Law</t>
  </si>
  <si>
    <t>BLW</t>
  </si>
  <si>
    <t>AMBA</t>
  </si>
  <si>
    <t>Accelerated Business Administration</t>
  </si>
  <si>
    <t>FIN</t>
  </si>
  <si>
    <t>MLR</t>
  </si>
  <si>
    <t>Business Administration</t>
  </si>
  <si>
    <t>MBA</t>
  </si>
  <si>
    <t>Computer &amp; Information Science</t>
  </si>
  <si>
    <t>Computer and Information Science</t>
  </si>
  <si>
    <t>CIS</t>
  </si>
  <si>
    <t>Information Science</t>
  </si>
  <si>
    <t>IST</t>
  </si>
  <si>
    <t>EMBA</t>
  </si>
  <si>
    <t>Executive Business Administration</t>
  </si>
  <si>
    <t>EBA</t>
  </si>
  <si>
    <t>Finance</t>
  </si>
  <si>
    <t>Health Care Administration</t>
  </si>
  <si>
    <t>HCA</t>
  </si>
  <si>
    <t>Management &amp; Labor Relations</t>
  </si>
  <si>
    <t>Marketing</t>
  </si>
  <si>
    <t>General Administration</t>
  </si>
  <si>
    <t>GAD</t>
  </si>
  <si>
    <t>MKT</t>
  </si>
  <si>
    <t>Operations &amp; Supply Chain Management</t>
  </si>
  <si>
    <t>OSM</t>
  </si>
  <si>
    <t>Other Business</t>
  </si>
  <si>
    <t>BUS</t>
  </si>
  <si>
    <t>International Business</t>
  </si>
  <si>
    <t>INB</t>
  </si>
  <si>
    <t>Business Total</t>
  </si>
  <si>
    <t>College of Liberal Arts And Social Sciences</t>
  </si>
  <si>
    <t>Anthropology</t>
  </si>
  <si>
    <t>ANT</t>
  </si>
  <si>
    <t>Linguistics</t>
  </si>
  <si>
    <t>LIN</t>
  </si>
  <si>
    <t>Art</t>
  </si>
  <si>
    <t>ART</t>
  </si>
  <si>
    <t>Communication</t>
  </si>
  <si>
    <t>COM</t>
  </si>
  <si>
    <t>Economics</t>
  </si>
  <si>
    <t>ECN</t>
  </si>
  <si>
    <t>English</t>
  </si>
  <si>
    <t>Developmental English</t>
  </si>
  <si>
    <t>ENG</t>
  </si>
  <si>
    <t>History</t>
  </si>
  <si>
    <t>HIS</t>
  </si>
  <si>
    <t>Interdisciplinary</t>
  </si>
  <si>
    <t>Black Studies</t>
  </si>
  <si>
    <t>BST</t>
  </si>
  <si>
    <t>Classical and Medieval Studies</t>
  </si>
  <si>
    <t>CLM</t>
  </si>
  <si>
    <t>Natl Student Exchange</t>
  </si>
  <si>
    <t>NSE</t>
  </si>
  <si>
    <t>Women's Studies</t>
  </si>
  <si>
    <t>WST</t>
  </si>
  <si>
    <t>Modern Languages</t>
  </si>
  <si>
    <t>Arabic</t>
  </si>
  <si>
    <t>ARB</t>
  </si>
  <si>
    <t>Chinese</t>
  </si>
  <si>
    <t>CHN</t>
  </si>
  <si>
    <t>French</t>
  </si>
  <si>
    <t>FRN</t>
  </si>
  <si>
    <t>German</t>
  </si>
  <si>
    <t>GER</t>
  </si>
  <si>
    <t>Greek</t>
  </si>
  <si>
    <t>GRK</t>
  </si>
  <si>
    <t>Italian</t>
  </si>
  <si>
    <t>ITN</t>
  </si>
  <si>
    <t>Japanese</t>
  </si>
  <si>
    <t>JPN</t>
  </si>
  <si>
    <t>Latin</t>
  </si>
  <si>
    <t>LAT</t>
  </si>
  <si>
    <t>MLA</t>
  </si>
  <si>
    <t>Spanish</t>
  </si>
  <si>
    <t>SPN</t>
  </si>
  <si>
    <t>Music</t>
  </si>
  <si>
    <t>Applied Music</t>
  </si>
  <si>
    <t>MUA</t>
  </si>
  <si>
    <t>MUS</t>
  </si>
  <si>
    <t>Philosophy</t>
  </si>
  <si>
    <t>PHL</t>
  </si>
  <si>
    <t>Political Science/IR</t>
  </si>
  <si>
    <t>Political Science</t>
  </si>
  <si>
    <t>PSC</t>
  </si>
  <si>
    <t>Religious Studies</t>
  </si>
  <si>
    <t>REL</t>
  </si>
  <si>
    <t>Social Work</t>
  </si>
  <si>
    <t>SWK</t>
  </si>
  <si>
    <t>Sociology</t>
  </si>
  <si>
    <t>SOC</t>
  </si>
  <si>
    <t>Theatre and Dance</t>
  </si>
  <si>
    <t>Dance</t>
  </si>
  <si>
    <t>DAN</t>
  </si>
  <si>
    <t>Theatre &amp; Dance</t>
  </si>
  <si>
    <t>THE</t>
  </si>
  <si>
    <t>CLASS Total</t>
  </si>
  <si>
    <t>College of Education &amp; Human Services</t>
  </si>
  <si>
    <t>CASAL</t>
  </si>
  <si>
    <t>Adult Learning and Development</t>
  </si>
  <si>
    <t>ALD</t>
  </si>
  <si>
    <t>Center Educational Leadership</t>
  </si>
  <si>
    <t>CEL</t>
  </si>
  <si>
    <t>Coun, Admin, Super, Adult Learning</t>
  </si>
  <si>
    <t>ADM</t>
  </si>
  <si>
    <t>CNS</t>
  </si>
  <si>
    <t>EDE</t>
  </si>
  <si>
    <t>Education Counseling</t>
  </si>
  <si>
    <t>EDA</t>
  </si>
  <si>
    <t>Curriculum and Foundations</t>
  </si>
  <si>
    <t>Curriculum &amp; Foundations-Special Topics</t>
  </si>
  <si>
    <t>EDF</t>
  </si>
  <si>
    <t>Curriculum &amp; Instruction</t>
  </si>
  <si>
    <t>EDB</t>
  </si>
  <si>
    <t>EGT</t>
  </si>
  <si>
    <t>ETE</t>
  </si>
  <si>
    <t>Health and Physical Education</t>
  </si>
  <si>
    <t>PED</t>
  </si>
  <si>
    <t>Health Education</t>
  </si>
  <si>
    <t>HED</t>
  </si>
  <si>
    <t>HPER-Core Curriculum</t>
  </si>
  <si>
    <t>HPR</t>
  </si>
  <si>
    <t>Physical Education-Service</t>
  </si>
  <si>
    <t>PES</t>
  </si>
  <si>
    <t>Public Health</t>
  </si>
  <si>
    <t>MPH</t>
  </si>
  <si>
    <t>Other Education</t>
  </si>
  <si>
    <t>EDU</t>
  </si>
  <si>
    <t>Physical Education</t>
  </si>
  <si>
    <t>PE</t>
  </si>
  <si>
    <t>Teacher Education</t>
  </si>
  <si>
    <t>Early Childhood Education</t>
  </si>
  <si>
    <t>ECE</t>
  </si>
  <si>
    <t>Education U Teach</t>
  </si>
  <si>
    <t>EUT</t>
  </si>
  <si>
    <t>Education-SIP</t>
  </si>
  <si>
    <t>EDC</t>
  </si>
  <si>
    <t>Special Education</t>
  </si>
  <si>
    <t>ESE</t>
  </si>
  <si>
    <t>Specialized Instructional/Teacher Education</t>
  </si>
  <si>
    <t>EDL</t>
  </si>
  <si>
    <t>Specialized Study &amp; Field Experiences</t>
  </si>
  <si>
    <t>EST</t>
  </si>
  <si>
    <t>Education Total</t>
  </si>
  <si>
    <t>College of Engineering</t>
  </si>
  <si>
    <t>Chemical &amp; Biomedical Engineering</t>
  </si>
  <si>
    <t>Biomedical Engineering</t>
  </si>
  <si>
    <t>BME</t>
  </si>
  <si>
    <t>Chemical Engineering</t>
  </si>
  <si>
    <t>CHE</t>
  </si>
  <si>
    <t>Engineering Science</t>
  </si>
  <si>
    <t>ESC</t>
  </si>
  <si>
    <t>Civil &amp; Environmental Engineering</t>
  </si>
  <si>
    <t>Civil Engineering</t>
  </si>
  <si>
    <t>CVE</t>
  </si>
  <si>
    <t>Environmental Engineering</t>
  </si>
  <si>
    <t>EVE</t>
  </si>
  <si>
    <t>Dean's Office</t>
  </si>
  <si>
    <t>Electrical &amp; Computer Engineering</t>
  </si>
  <si>
    <t>EEC</t>
  </si>
  <si>
    <t>Engineering Technology</t>
  </si>
  <si>
    <t>Electronic Engineering Technology</t>
  </si>
  <si>
    <t>EET</t>
  </si>
  <si>
    <t>General Engineering Technology</t>
  </si>
  <si>
    <t>GET</t>
  </si>
  <si>
    <t>Math Technology</t>
  </si>
  <si>
    <t>MTT</t>
  </si>
  <si>
    <t>Mechanical Engineering Technology</t>
  </si>
  <si>
    <t>MET</t>
  </si>
  <si>
    <t>Industrial &amp; Manufacturing Engineering</t>
  </si>
  <si>
    <t>IME</t>
  </si>
  <si>
    <t>Mechanical Engineering</t>
  </si>
  <si>
    <t>Engineering Mechanics</t>
  </si>
  <si>
    <t>MME</t>
  </si>
  <si>
    <t>MCE</t>
  </si>
  <si>
    <t>Engineering Total</t>
  </si>
  <si>
    <t>Biology, Geology &amp; Environmental Science</t>
  </si>
  <si>
    <t>Biology</t>
  </si>
  <si>
    <t>BIO</t>
  </si>
  <si>
    <t>Environmental Sciences</t>
  </si>
  <si>
    <t>EVS</t>
  </si>
  <si>
    <t>Geological Sciences</t>
  </si>
  <si>
    <t>GEO</t>
  </si>
  <si>
    <t>Chemistry</t>
  </si>
  <si>
    <t>CHM</t>
  </si>
  <si>
    <t>Health Sciences</t>
  </si>
  <si>
    <t>Doctor of Physical Therapy</t>
  </si>
  <si>
    <t>DPT</t>
  </si>
  <si>
    <t>Pre-Health Science</t>
  </si>
  <si>
    <t>HSC</t>
  </si>
  <si>
    <t>Mathematics</t>
  </si>
  <si>
    <t>MTH</t>
  </si>
  <si>
    <t>Other Science</t>
  </si>
  <si>
    <t>Developmental Math</t>
  </si>
  <si>
    <t>Physics</t>
  </si>
  <si>
    <t>PHY</t>
  </si>
  <si>
    <t>Psychology</t>
  </si>
  <si>
    <t>PSY</t>
  </si>
  <si>
    <t>Speech &amp; Hearing</t>
  </si>
  <si>
    <t>SPH</t>
  </si>
  <si>
    <t>Science Total</t>
  </si>
  <si>
    <t>College of Urban Affairs</t>
  </si>
  <si>
    <t>Urban Studies</t>
  </si>
  <si>
    <t>UST</t>
  </si>
  <si>
    <t>Urban Affairs Total</t>
  </si>
  <si>
    <t>College of Law</t>
  </si>
  <si>
    <t>LAW</t>
  </si>
  <si>
    <t>Law Total</t>
  </si>
  <si>
    <t>ASC</t>
  </si>
  <si>
    <t>Undergraduate Studies Total</t>
  </si>
  <si>
    <t>Air Force</t>
  </si>
  <si>
    <t>AF</t>
  </si>
  <si>
    <t>Career Services</t>
  </si>
  <si>
    <t>CSC</t>
  </si>
  <si>
    <t>English as a Second Language</t>
  </si>
  <si>
    <t>ESL</t>
  </si>
  <si>
    <t>ESL-Program</t>
  </si>
  <si>
    <t>Military Science</t>
  </si>
  <si>
    <t>MSC</t>
  </si>
  <si>
    <t>Physician Assistant</t>
  </si>
  <si>
    <t>PA</t>
  </si>
  <si>
    <t>Study Abroad</t>
  </si>
  <si>
    <t>SAB</t>
  </si>
  <si>
    <t>Other Total</t>
  </si>
  <si>
    <t>HON</t>
  </si>
  <si>
    <t>Honors Total</t>
  </si>
  <si>
    <t>Total Student Credit Hours Compared to Prior Year</t>
  </si>
  <si>
    <t>Slovenian</t>
  </si>
  <si>
    <t>Drama</t>
  </si>
  <si>
    <t>HPERD- Special Topics</t>
  </si>
  <si>
    <t>Environmental Studies</t>
  </si>
  <si>
    <t>Nonprofit Administration</t>
  </si>
  <si>
    <t>Nonprofit Administration and Leadership</t>
  </si>
  <si>
    <t>Planning, Design &amp; Development</t>
  </si>
  <si>
    <t>Public Administration</t>
  </si>
  <si>
    <t>Public Safety Management</t>
  </si>
  <si>
    <t>Summary of Student Credit Hours by Meeting Time</t>
  </si>
  <si>
    <t>Day</t>
  </si>
  <si>
    <t>Evening</t>
  </si>
  <si>
    <t>Weekend</t>
  </si>
  <si>
    <t>Individually Arranged</t>
  </si>
  <si>
    <t>CSU Total</t>
  </si>
  <si>
    <t>Student Credit Hours College by Department and Meeting Time</t>
  </si>
  <si>
    <t>Description</t>
  </si>
  <si>
    <t>COLLEGE</t>
  </si>
  <si>
    <t>ACADEMIC CAREER LONG</t>
  </si>
  <si>
    <t>GENDER</t>
  </si>
  <si>
    <t xml:space="preserve">White                                             </t>
  </si>
  <si>
    <t xml:space="preserve">Black/African American                            </t>
  </si>
  <si>
    <t xml:space="preserve">Hispanic/Latino                                   </t>
  </si>
  <si>
    <t xml:space="preserve">Asian                                             </t>
  </si>
  <si>
    <t xml:space="preserve">American Indian/Alaska Native                     </t>
  </si>
  <si>
    <t xml:space="preserve">Native Hawaiian or Other Pacific Island           </t>
  </si>
  <si>
    <t xml:space="preserve">Non Resident Alien                                </t>
  </si>
  <si>
    <t xml:space="preserve">Two or more races                                 </t>
  </si>
  <si>
    <t xml:space="preserve">Unknown                                           </t>
  </si>
  <si>
    <t>Grand Total</t>
  </si>
  <si>
    <t>F</t>
  </si>
  <si>
    <t>M</t>
  </si>
  <si>
    <t>Spring 2012 Preliminary Enrollment by College, Career, Gender and Ethnicity</t>
  </si>
  <si>
    <t>U</t>
  </si>
  <si>
    <t>College of Sciences and Health Professions</t>
  </si>
  <si>
    <t>Undergraduate Full-time Status: Any student registered for a minimum of 12 hours</t>
  </si>
  <si>
    <t>Graduate Full-time Status: Any student registered for a minimum of 9 hours</t>
  </si>
  <si>
    <t>Law Full-time Status: Any student registered for a minimum of 13 hours</t>
  </si>
  <si>
    <t>Earlier versions of this file classified full-time graduate students as those attempting 8 or more hours. This corrected file uses the federally mandated definition of classifying full-time graduate students as those attempting 9 or more hours.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</si>
</sst>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0.0"/>
    <numFmt numFmtId="165" formatCode="0.0"/>
    <numFmt numFmtId="166" formatCode="#,##0.0"/>
    <numFmt numFmtId="167" formatCode="0.000"/>
    <numFmt numFmtId="168" formatCode="0.0000"/>
    <numFmt numFmtId="169" formatCode="#,##0.000"/>
    <numFmt numFmtId="170" formatCode="###,###.0"/>
    <numFmt numFmtId="171" formatCode="#,###,###.0"/>
    <numFmt numFmtId="172" formatCode="#,###,###.0;[Red]##,###.##;\-\-"/>
    <numFmt numFmtId="173" formatCode="#,###,###.0;\-##,###.##;\-\-"/>
    <numFmt numFmtId="174" formatCode="#,###,##0.0;\-##,###.##;\-\-"/>
    <numFmt numFmtId="175" formatCode="#,###,###.0;\-##,###.0;\-\-"/>
    <numFmt numFmtId="176" formatCode="#,###,##0.0;\-##,###.0;\-\-"/>
    <numFmt numFmtId="177" formatCode="#,###,##0.0;\-##,##0.0;\-\-"/>
    <numFmt numFmtId="178" formatCode="#,###,##0.0;\-##,##0.0;\-\-;\-\-"/>
    <numFmt numFmtId="179" formatCode="#,###,##0.0;\-##,##0.00;\-\-"/>
    <numFmt numFmtId="180" formatCode="#,###,##0.0;\-#,###\-.0;\-\-"/>
    <numFmt numFmtId="181" formatCode="##,###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[$-409]dddd\,\ mmmm\ dd\,\ yyyy"/>
    <numFmt numFmtId="188" formatCode="[$-409]h:mm:ss\ AM/PM"/>
    <numFmt numFmtId="189" formatCode="#,###,##0.00;\-##,##0.00;\-\-"/>
    <numFmt numFmtId="190" formatCode="0.000000"/>
    <numFmt numFmtId="191" formatCode="0.00000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22"/>
      <color indexed="5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39"/>
      <name val="Calibri"/>
      <family val="2"/>
    </font>
    <font>
      <sz val="11"/>
      <color indexed="29"/>
      <name val="Calibri"/>
      <family val="2"/>
    </font>
    <font>
      <b/>
      <sz val="11"/>
      <color indexed="12"/>
      <name val="Calibri"/>
      <family val="2"/>
    </font>
    <font>
      <b/>
      <sz val="11"/>
      <color indexed="39"/>
      <name val="Calibri"/>
      <family val="2"/>
    </font>
    <font>
      <i/>
      <sz val="11"/>
      <color indexed="34"/>
      <name val="Calibri"/>
      <family val="2"/>
    </font>
    <font>
      <sz val="11"/>
      <color indexed="25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33"/>
      <name val="Calibri"/>
      <family val="2"/>
    </font>
    <font>
      <sz val="11"/>
      <color indexed="12"/>
      <name val="Calibri"/>
      <family val="2"/>
    </font>
    <font>
      <sz val="11"/>
      <color indexed="18"/>
      <name val="Calibri"/>
      <family val="2"/>
    </font>
    <font>
      <b/>
      <sz val="11"/>
      <color indexed="33"/>
      <name val="Calibri"/>
      <family val="2"/>
    </font>
    <font>
      <b/>
      <sz val="18"/>
      <color indexed="16"/>
      <name val="Cambria"/>
      <family val="2"/>
    </font>
    <font>
      <b/>
      <sz val="11"/>
      <color indexed="8"/>
      <name val="Calibri"/>
      <family val="2"/>
    </font>
    <font>
      <sz val="11"/>
      <color indexed="2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0"/>
      <color indexed="24"/>
      <name val="Verdana"/>
      <family val="2"/>
    </font>
    <font>
      <b/>
      <sz val="22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i/>
      <sz val="10"/>
      <color rgb="FFFF0000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9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181" fontId="7" fillId="27" borderId="0">
      <alignment vertical="center"/>
      <protection/>
    </xf>
    <xf numFmtId="0" fontId="42" fillId="28" borderId="1" applyNumberFormat="0" applyAlignment="0" applyProtection="0"/>
    <xf numFmtId="0" fontId="43" fillId="29" borderId="2" applyNumberFormat="0" applyAlignment="0" applyProtection="0"/>
    <xf numFmtId="0" fontId="6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27" borderId="0">
      <alignment horizontal="center" vertical="center"/>
      <protection/>
    </xf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1" borderId="1" applyNumberFormat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3" borderId="7" applyNumberFormat="0" applyFont="0" applyAlignment="0" applyProtection="0"/>
    <xf numFmtId="0" fontId="52" fillId="28" borderId="8" applyNumberFormat="0" applyAlignment="0" applyProtection="0"/>
    <xf numFmtId="9" fontId="0" fillId="0" borderId="0" applyFont="0" applyFill="0" applyBorder="0" applyAlignment="0" applyProtection="0"/>
    <xf numFmtId="0" fontId="10" fillId="27" borderId="0">
      <alignment/>
      <protection/>
    </xf>
    <xf numFmtId="41" fontId="11" fillId="0" borderId="0">
      <alignment horizontal="right" vertical="center"/>
      <protection/>
    </xf>
    <xf numFmtId="181" fontId="11" fillId="0" borderId="0">
      <alignment horizontal="left" vertical="center" indent="1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0" fillId="35" borderId="0" xfId="0" applyFill="1" applyAlignment="1">
      <alignment/>
    </xf>
    <xf numFmtId="0" fontId="8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56" applyFill="1" applyAlignment="1" applyProtection="1">
      <alignment/>
      <protection/>
    </xf>
    <xf numFmtId="0" fontId="0" fillId="36" borderId="0" xfId="0" applyFill="1" applyAlignment="1">
      <alignment/>
    </xf>
    <xf numFmtId="0" fontId="10" fillId="27" borderId="11" xfId="49" applyBorder="1">
      <alignment horizontal="center" vertical="center"/>
      <protection/>
    </xf>
    <xf numFmtId="0" fontId="10" fillId="27" borderId="12" xfId="68" applyBorder="1" applyAlignment="1">
      <alignment horizontal="left"/>
      <protection/>
    </xf>
    <xf numFmtId="0" fontId="10" fillId="27" borderId="12" xfId="68" applyBorder="1" applyAlignment="1">
      <alignment horizontal="right"/>
      <protection/>
    </xf>
    <xf numFmtId="181" fontId="7" fillId="27" borderId="13" xfId="40" applyBorder="1">
      <alignment vertical="center"/>
      <protection/>
    </xf>
    <xf numFmtId="0" fontId="6" fillId="36" borderId="0" xfId="0" applyFont="1" applyFill="1" applyAlignment="1">
      <alignment/>
    </xf>
    <xf numFmtId="0" fontId="7" fillId="27" borderId="11" xfId="0" applyFont="1" applyFill="1" applyBorder="1" applyAlignment="1">
      <alignment/>
    </xf>
    <xf numFmtId="0" fontId="7" fillId="27" borderId="14" xfId="0" applyFont="1" applyFill="1" applyBorder="1" applyAlignment="1">
      <alignment/>
    </xf>
    <xf numFmtId="0" fontId="7" fillId="27" borderId="14" xfId="0" applyFont="1" applyFill="1" applyBorder="1" applyAlignment="1">
      <alignment horizontal="right"/>
    </xf>
    <xf numFmtId="0" fontId="7" fillId="27" borderId="0" xfId="0" applyFont="1" applyFill="1" applyAlignment="1">
      <alignment/>
    </xf>
    <xf numFmtId="3" fontId="7" fillId="27" borderId="0" xfId="0" applyNumberFormat="1" applyFont="1" applyFill="1" applyAlignment="1">
      <alignment/>
    </xf>
    <xf numFmtId="0" fontId="7" fillId="27" borderId="13" xfId="0" applyFont="1" applyFill="1" applyBorder="1" applyAlignment="1">
      <alignment horizontal="left"/>
    </xf>
    <xf numFmtId="0" fontId="7" fillId="27" borderId="13" xfId="0" applyFont="1" applyFill="1" applyBorder="1" applyAlignment="1">
      <alignment horizontal="right"/>
    </xf>
    <xf numFmtId="164" fontId="0" fillId="36" borderId="0" xfId="0" applyNumberFormat="1" applyFill="1" applyAlignment="1">
      <alignment/>
    </xf>
    <xf numFmtId="164" fontId="7" fillId="27" borderId="13" xfId="0" applyNumberFormat="1" applyFont="1" applyFill="1" applyBorder="1" applyAlignment="1">
      <alignment horizontal="right" wrapText="1"/>
    </xf>
    <xf numFmtId="177" fontId="0" fillId="36" borderId="0" xfId="0" applyNumberFormat="1" applyFill="1" applyAlignment="1">
      <alignment/>
    </xf>
    <xf numFmtId="177" fontId="7" fillId="27" borderId="0" xfId="0" applyNumberFormat="1" applyFont="1" applyFill="1" applyAlignment="1">
      <alignment/>
    </xf>
    <xf numFmtId="0" fontId="7" fillId="27" borderId="12" xfId="0" applyFont="1" applyFill="1" applyBorder="1" applyAlignment="1">
      <alignment horizontal="center"/>
    </xf>
    <xf numFmtId="0" fontId="7" fillId="27" borderId="12" xfId="0" applyFont="1" applyFill="1" applyBorder="1" applyAlignment="1">
      <alignment horizontal="center" wrapText="1"/>
    </xf>
    <xf numFmtId="0" fontId="0" fillId="36" borderId="0" xfId="0" applyFill="1" applyAlignment="1">
      <alignment horizontal="center"/>
    </xf>
    <xf numFmtId="3" fontId="0" fillId="36" borderId="0" xfId="0" applyNumberFormat="1" applyFill="1" applyAlignment="1">
      <alignment/>
    </xf>
    <xf numFmtId="0" fontId="7" fillId="27" borderId="0" xfId="0" applyFont="1" applyFill="1" applyAlignment="1">
      <alignment horizontal="center"/>
    </xf>
    <xf numFmtId="0" fontId="7" fillId="27" borderId="12" xfId="0" applyFont="1" applyFill="1" applyBorder="1" applyAlignment="1">
      <alignment horizontal="left"/>
    </xf>
    <xf numFmtId="0" fontId="7" fillId="27" borderId="12" xfId="0" applyFont="1" applyFill="1" applyBorder="1" applyAlignment="1">
      <alignment horizontal="left" wrapText="1"/>
    </xf>
    <xf numFmtId="0" fontId="7" fillId="27" borderId="12" xfId="0" applyFont="1" applyFill="1" applyBorder="1" applyAlignment="1">
      <alignment horizontal="right"/>
    </xf>
    <xf numFmtId="179" fontId="0" fillId="36" borderId="0" xfId="0" applyNumberFormat="1" applyFill="1" applyAlignment="1">
      <alignment/>
    </xf>
    <xf numFmtId="0" fontId="2" fillId="37" borderId="0" xfId="0" applyFont="1" applyFill="1" applyAlignment="1">
      <alignment/>
    </xf>
    <xf numFmtId="0" fontId="0" fillId="36" borderId="15" xfId="0" applyFill="1" applyBorder="1" applyAlignment="1">
      <alignment/>
    </xf>
    <xf numFmtId="0" fontId="2" fillId="38" borderId="15" xfId="0" applyFont="1" applyFill="1" applyBorder="1" applyAlignment="1">
      <alignment/>
    </xf>
    <xf numFmtId="177" fontId="2" fillId="38" borderId="15" xfId="0" applyNumberFormat="1" applyFont="1" applyFill="1" applyBorder="1" applyAlignment="1">
      <alignment/>
    </xf>
    <xf numFmtId="0" fontId="5" fillId="27" borderId="0" xfId="0" applyFont="1" applyFill="1" applyAlignment="1">
      <alignment/>
    </xf>
    <xf numFmtId="177" fontId="5" fillId="27" borderId="0" xfId="0" applyNumberFormat="1" applyFont="1" applyFill="1" applyAlignment="1">
      <alignment/>
    </xf>
    <xf numFmtId="176" fontId="0" fillId="36" borderId="0" xfId="0" applyNumberFormat="1" applyFill="1" applyAlignment="1">
      <alignment/>
    </xf>
    <xf numFmtId="176" fontId="2" fillId="37" borderId="0" xfId="0" applyNumberFormat="1" applyFont="1" applyFill="1" applyAlignment="1">
      <alignment/>
    </xf>
    <xf numFmtId="176" fontId="2" fillId="38" borderId="15" xfId="0" applyNumberFormat="1" applyFont="1" applyFill="1" applyBorder="1" applyAlignment="1">
      <alignment/>
    </xf>
    <xf numFmtId="180" fontId="2" fillId="38" borderId="15" xfId="0" applyNumberFormat="1" applyFont="1" applyFill="1" applyBorder="1" applyAlignment="1">
      <alignment/>
    </xf>
    <xf numFmtId="0" fontId="7" fillId="27" borderId="12" xfId="0" applyFont="1" applyFill="1" applyBorder="1" applyAlignment="1">
      <alignment horizontal="right" wrapText="1"/>
    </xf>
    <xf numFmtId="0" fontId="0" fillId="36" borderId="0" xfId="0" applyFill="1" applyAlignment="1">
      <alignment horizontal="left"/>
    </xf>
    <xf numFmtId="175" fontId="0" fillId="36" borderId="0" xfId="0" applyNumberFormat="1" applyFill="1" applyAlignment="1">
      <alignment/>
    </xf>
    <xf numFmtId="175" fontId="2" fillId="37" borderId="0" xfId="0" applyNumberFormat="1" applyFont="1" applyFill="1" applyAlignment="1">
      <alignment/>
    </xf>
    <xf numFmtId="175" fontId="7" fillId="27" borderId="0" xfId="0" applyNumberFormat="1" applyFont="1" applyFill="1" applyAlignment="1">
      <alignment/>
    </xf>
    <xf numFmtId="176" fontId="7" fillId="27" borderId="0" xfId="0" applyNumberFormat="1" applyFont="1" applyFill="1" applyAlignment="1">
      <alignment/>
    </xf>
    <xf numFmtId="0" fontId="39" fillId="0" borderId="0" xfId="62">
      <alignment/>
      <protection/>
    </xf>
    <xf numFmtId="0" fontId="39" fillId="10" borderId="10" xfId="62" applyFill="1" applyBorder="1">
      <alignment/>
      <protection/>
    </xf>
    <xf numFmtId="0" fontId="39" fillId="10" borderId="10" xfId="62" applyFill="1" applyBorder="1" applyAlignment="1">
      <alignment textRotation="90" wrapText="1"/>
      <protection/>
    </xf>
    <xf numFmtId="0" fontId="39" fillId="39" borderId="16" xfId="62" applyFill="1" applyBorder="1">
      <alignment/>
      <protection/>
    </xf>
    <xf numFmtId="0" fontId="39" fillId="39" borderId="17" xfId="62" applyFill="1" applyBorder="1">
      <alignment/>
      <protection/>
    </xf>
    <xf numFmtId="0" fontId="39" fillId="39" borderId="18" xfId="62" applyFill="1" applyBorder="1">
      <alignment/>
      <protection/>
    </xf>
    <xf numFmtId="0" fontId="39" fillId="0" borderId="19" xfId="62" applyBorder="1">
      <alignment/>
      <protection/>
    </xf>
    <xf numFmtId="0" fontId="39" fillId="40" borderId="16" xfId="62" applyFill="1" applyBorder="1">
      <alignment/>
      <protection/>
    </xf>
    <xf numFmtId="0" fontId="39" fillId="40" borderId="18" xfId="62" applyFill="1" applyBorder="1">
      <alignment/>
      <protection/>
    </xf>
    <xf numFmtId="0" fontId="39" fillId="0" borderId="20" xfId="62" applyBorder="1">
      <alignment/>
      <protection/>
    </xf>
    <xf numFmtId="0" fontId="39" fillId="0" borderId="10" xfId="62" applyBorder="1">
      <alignment/>
      <protection/>
    </xf>
    <xf numFmtId="0" fontId="39" fillId="0" borderId="21" xfId="62" applyBorder="1">
      <alignment/>
      <protection/>
    </xf>
    <xf numFmtId="0" fontId="39" fillId="40" borderId="22" xfId="62" applyFill="1" applyBorder="1">
      <alignment/>
      <protection/>
    </xf>
    <xf numFmtId="0" fontId="39" fillId="40" borderId="23" xfId="62" applyFill="1" applyBorder="1">
      <alignment/>
      <protection/>
    </xf>
    <xf numFmtId="0" fontId="54" fillId="10" borderId="16" xfId="62" applyFont="1" applyFill="1" applyBorder="1">
      <alignment/>
      <protection/>
    </xf>
    <xf numFmtId="0" fontId="54" fillId="10" borderId="17" xfId="62" applyFont="1" applyFill="1" applyBorder="1">
      <alignment/>
      <protection/>
    </xf>
    <xf numFmtId="0" fontId="54" fillId="10" borderId="18" xfId="62" applyFont="1" applyFill="1" applyBorder="1">
      <alignment/>
      <protection/>
    </xf>
    <xf numFmtId="3" fontId="39" fillId="0" borderId="0" xfId="62" applyNumberFormat="1">
      <alignment/>
      <protection/>
    </xf>
    <xf numFmtId="0" fontId="39" fillId="0" borderId="18" xfId="62" applyBorder="1">
      <alignment/>
      <protection/>
    </xf>
    <xf numFmtId="0" fontId="39" fillId="0" borderId="0" xfId="62" applyBorder="1">
      <alignment/>
      <protection/>
    </xf>
    <xf numFmtId="0" fontId="39" fillId="39" borderId="15" xfId="62" applyFill="1" applyBorder="1">
      <alignment/>
      <protection/>
    </xf>
    <xf numFmtId="0" fontId="39" fillId="39" borderId="0" xfId="62" applyFill="1" applyBorder="1">
      <alignment/>
      <protection/>
    </xf>
    <xf numFmtId="0" fontId="39" fillId="0" borderId="24" xfId="62" applyBorder="1">
      <alignment/>
      <protection/>
    </xf>
    <xf numFmtId="0" fontId="39" fillId="0" borderId="18" xfId="62" applyFill="1" applyBorder="1">
      <alignment/>
      <protection/>
    </xf>
    <xf numFmtId="0" fontId="30" fillId="40" borderId="17" xfId="64" applyFont="1" applyFill="1" applyBorder="1" applyAlignment="1">
      <alignment wrapText="1"/>
      <protection/>
    </xf>
    <xf numFmtId="0" fontId="32" fillId="40" borderId="18" xfId="61" applyFont="1" applyFill="1" applyBorder="1" applyAlignment="1">
      <alignment horizontal="center"/>
      <protection/>
    </xf>
    <xf numFmtId="3" fontId="39" fillId="40" borderId="10" xfId="62" applyNumberFormat="1" applyFont="1" applyFill="1" applyBorder="1">
      <alignment/>
      <protection/>
    </xf>
    <xf numFmtId="0" fontId="33" fillId="0" borderId="25" xfId="61" applyFont="1" applyBorder="1">
      <alignment/>
      <protection/>
    </xf>
    <xf numFmtId="0" fontId="33" fillId="0" borderId="26" xfId="61" applyFont="1" applyBorder="1">
      <alignment/>
      <protection/>
    </xf>
    <xf numFmtId="0" fontId="33" fillId="0" borderId="23" xfId="61" applyFont="1" applyBorder="1">
      <alignment/>
      <protection/>
    </xf>
    <xf numFmtId="0" fontId="33" fillId="0" borderId="18" xfId="61" applyFont="1" applyBorder="1" applyAlignment="1">
      <alignment horizontal="left" vertical="center"/>
      <protection/>
    </xf>
    <xf numFmtId="0" fontId="32" fillId="40" borderId="18" xfId="61" applyFont="1" applyFill="1" applyBorder="1" applyAlignment="1">
      <alignment horizontal="left"/>
      <protection/>
    </xf>
    <xf numFmtId="0" fontId="33" fillId="0" borderId="10" xfId="61" applyFont="1" applyBorder="1" applyAlignment="1">
      <alignment horizontal="left" vertical="center"/>
      <protection/>
    </xf>
    <xf numFmtId="0" fontId="33" fillId="0" borderId="0" xfId="61" applyFont="1" applyBorder="1">
      <alignment/>
      <protection/>
    </xf>
    <xf numFmtId="0" fontId="30" fillId="40" borderId="15" xfId="64" applyFont="1" applyFill="1" applyBorder="1" applyAlignment="1">
      <alignment wrapText="1"/>
      <protection/>
    </xf>
    <xf numFmtId="0" fontId="33" fillId="0" borderId="21" xfId="61" applyFont="1" applyBorder="1">
      <alignment/>
      <protection/>
    </xf>
    <xf numFmtId="3" fontId="0" fillId="39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3" fillId="0" borderId="10" xfId="0" applyNumberFormat="1" applyFont="1" applyBorder="1" applyAlignment="1">
      <alignment/>
    </xf>
    <xf numFmtId="3" fontId="15" fillId="0" borderId="10" xfId="63" applyNumberFormat="1" applyFont="1" applyFill="1" applyBorder="1" applyAlignment="1">
      <alignment horizontal="right" wrapText="1"/>
      <protection/>
    </xf>
    <xf numFmtId="3" fontId="15" fillId="0" borderId="10" xfId="63" applyNumberFormat="1" applyFont="1" applyBorder="1">
      <alignment/>
      <protection/>
    </xf>
    <xf numFmtId="3" fontId="54" fillId="10" borderId="10" xfId="0" applyNumberFormat="1" applyFont="1" applyFill="1" applyBorder="1" applyAlignment="1">
      <alignment/>
    </xf>
    <xf numFmtId="3" fontId="33" fillId="40" borderId="10" xfId="0" applyNumberFormat="1" applyFont="1" applyFill="1" applyBorder="1" applyAlignment="1">
      <alignment/>
    </xf>
    <xf numFmtId="3" fontId="0" fillId="40" borderId="10" xfId="0" applyNumberFormat="1" applyFill="1" applyBorder="1" applyAlignment="1">
      <alignment/>
    </xf>
    <xf numFmtId="181" fontId="11" fillId="0" borderId="27" xfId="70" applyBorder="1">
      <alignment horizontal="left" vertical="center" indent="1"/>
      <protection/>
    </xf>
    <xf numFmtId="41" fontId="11" fillId="0" borderId="27" xfId="69" applyBorder="1">
      <alignment horizontal="right" vertical="center"/>
      <protection/>
    </xf>
    <xf numFmtId="181" fontId="11" fillId="0" borderId="28" xfId="70" applyBorder="1">
      <alignment horizontal="left" vertical="center" indent="1"/>
      <protection/>
    </xf>
    <xf numFmtId="41" fontId="11" fillId="0" borderId="28" xfId="69" applyBorder="1">
      <alignment horizontal="right" vertical="center"/>
      <protection/>
    </xf>
    <xf numFmtId="181" fontId="11" fillId="0" borderId="29" xfId="70" applyBorder="1">
      <alignment horizontal="left" vertical="center" indent="1"/>
      <protection/>
    </xf>
    <xf numFmtId="41" fontId="11" fillId="0" borderId="29" xfId="69" applyBorder="1">
      <alignment horizontal="right" vertical="center"/>
      <protection/>
    </xf>
    <xf numFmtId="41" fontId="11" fillId="0" borderId="30" xfId="69" applyBorder="1">
      <alignment horizontal="right" vertical="center"/>
      <protection/>
    </xf>
    <xf numFmtId="41" fontId="11" fillId="0" borderId="31" xfId="69" applyBorder="1">
      <alignment horizontal="right" vertical="center"/>
      <protection/>
    </xf>
    <xf numFmtId="41" fontId="11" fillId="0" borderId="32" xfId="69" applyBorder="1">
      <alignment horizontal="right" vertical="center"/>
      <protection/>
    </xf>
    <xf numFmtId="41" fontId="11" fillId="0" borderId="30" xfId="69" applyBorder="1" applyAlignment="1">
      <alignment horizontal="left" vertical="center" indent="1"/>
      <protection/>
    </xf>
    <xf numFmtId="41" fontId="11" fillId="0" borderId="31" xfId="69" applyBorder="1" applyAlignment="1">
      <alignment horizontal="left" vertical="center" indent="1"/>
      <protection/>
    </xf>
    <xf numFmtId="41" fontId="11" fillId="0" borderId="32" xfId="69" applyBorder="1" applyAlignment="1">
      <alignment horizontal="left" vertical="center" indent="1"/>
      <protection/>
    </xf>
    <xf numFmtId="0" fontId="0" fillId="36" borderId="27" xfId="0" applyFill="1" applyBorder="1" applyAlignment="1">
      <alignment vertical="center"/>
    </xf>
    <xf numFmtId="177" fontId="0" fillId="36" borderId="27" xfId="0" applyNumberFormat="1" applyFill="1" applyBorder="1" applyAlignment="1">
      <alignment vertical="center"/>
    </xf>
    <xf numFmtId="0" fontId="0" fillId="36" borderId="0" xfId="0" applyFill="1" applyAlignment="1">
      <alignment vertical="center"/>
    </xf>
    <xf numFmtId="0" fontId="0" fillId="36" borderId="28" xfId="0" applyFill="1" applyBorder="1" applyAlignment="1">
      <alignment vertical="center"/>
    </xf>
    <xf numFmtId="177" fontId="0" fillId="36" borderId="28" xfId="0" applyNumberFormat="1" applyFill="1" applyBorder="1" applyAlignment="1">
      <alignment vertical="center"/>
    </xf>
    <xf numFmtId="164" fontId="0" fillId="36" borderId="28" xfId="0" applyNumberFormat="1" applyFill="1" applyBorder="1" applyAlignment="1">
      <alignment horizontal="right" vertical="center"/>
    </xf>
    <xf numFmtId="0" fontId="0" fillId="36" borderId="33" xfId="0" applyFill="1" applyBorder="1" applyAlignment="1">
      <alignment vertical="center"/>
    </xf>
    <xf numFmtId="177" fontId="0" fillId="36" borderId="33" xfId="0" applyNumberFormat="1" applyFill="1" applyBorder="1" applyAlignment="1">
      <alignment vertical="center"/>
    </xf>
    <xf numFmtId="164" fontId="0" fillId="36" borderId="33" xfId="0" applyNumberFormat="1" applyFill="1" applyBorder="1" applyAlignment="1">
      <alignment horizontal="right" vertical="center"/>
    </xf>
    <xf numFmtId="177" fontId="56" fillId="36" borderId="28" xfId="0" applyNumberFormat="1" applyFont="1" applyFill="1" applyBorder="1" applyAlignment="1">
      <alignment vertical="center"/>
    </xf>
    <xf numFmtId="176" fontId="0" fillId="36" borderId="0" xfId="0" applyNumberFormat="1" applyFont="1" applyFill="1" applyAlignment="1">
      <alignment/>
    </xf>
    <xf numFmtId="165" fontId="2" fillId="37" borderId="0" xfId="0" applyNumberFormat="1" applyFont="1" applyFill="1" applyAlignment="1">
      <alignment/>
    </xf>
    <xf numFmtId="165" fontId="7" fillId="27" borderId="0" xfId="0" applyNumberFormat="1" applyFont="1" applyFill="1" applyAlignment="1">
      <alignment/>
    </xf>
    <xf numFmtId="176" fontId="0" fillId="36" borderId="0" xfId="0" applyNumberFormat="1" applyFont="1" applyFill="1" applyAlignment="1" quotePrefix="1">
      <alignment horizontal="right"/>
    </xf>
    <xf numFmtId="176" fontId="0" fillId="0" borderId="0" xfId="0" applyNumberFormat="1" applyFill="1" applyAlignment="1">
      <alignment/>
    </xf>
    <xf numFmtId="165" fontId="7" fillId="27" borderId="0" xfId="0" applyNumberFormat="1" applyFont="1" applyFill="1" applyAlignment="1">
      <alignment horizontal="right"/>
    </xf>
    <xf numFmtId="0" fontId="0" fillId="36" borderId="0" xfId="0" applyFont="1" applyFill="1" applyAlignment="1">
      <alignment horizontal="left"/>
    </xf>
    <xf numFmtId="166" fontId="0" fillId="36" borderId="0" xfId="0" applyNumberFormat="1" applyFill="1" applyAlignment="1">
      <alignment/>
    </xf>
    <xf numFmtId="0" fontId="0" fillId="36" borderId="0" xfId="0" applyFill="1" applyAlignment="1" quotePrefix="1">
      <alignment horizontal="right"/>
    </xf>
    <xf numFmtId="0" fontId="0" fillId="36" borderId="0" xfId="0" applyFill="1" applyAlignment="1">
      <alignment wrapText="1"/>
    </xf>
    <xf numFmtId="0" fontId="0" fillId="36" borderId="0" xfId="0" applyFill="1" applyAlignment="1">
      <alignment horizontal="left" wrapText="1"/>
    </xf>
    <xf numFmtId="0" fontId="39" fillId="40" borderId="19" xfId="62" applyFill="1" applyBorder="1">
      <alignment/>
      <protection/>
    </xf>
    <xf numFmtId="0" fontId="0" fillId="36" borderId="15" xfId="0" applyFill="1" applyBorder="1" applyAlignment="1">
      <alignment wrapText="1"/>
    </xf>
    <xf numFmtId="0" fontId="2" fillId="37" borderId="15" xfId="0" applyFont="1" applyFill="1" applyBorder="1" applyAlignment="1">
      <alignment/>
    </xf>
    <xf numFmtId="175" fontId="2" fillId="37" borderId="15" xfId="0" applyNumberFormat="1" applyFont="1" applyFill="1" applyBorder="1" applyAlignment="1">
      <alignment/>
    </xf>
    <xf numFmtId="177" fontId="2" fillId="37" borderId="15" xfId="0" applyNumberFormat="1" applyFont="1" applyFill="1" applyBorder="1" applyAlignment="1">
      <alignment/>
    </xf>
    <xf numFmtId="176" fontId="2" fillId="37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0" fillId="36" borderId="0" xfId="0" applyFont="1" applyFill="1" applyAlignment="1">
      <alignment horizontal="left" wrapText="1"/>
    </xf>
    <xf numFmtId="165" fontId="2" fillId="37" borderId="15" xfId="0" applyNumberFormat="1" applyFont="1" applyFill="1" applyBorder="1" applyAlignment="1">
      <alignment/>
    </xf>
    <xf numFmtId="0" fontId="2" fillId="37" borderId="15" xfId="67" applyNumberFormat="1" applyFont="1" applyFill="1" applyBorder="1" applyAlignment="1">
      <alignment/>
    </xf>
    <xf numFmtId="165" fontId="2" fillId="37" borderId="15" xfId="67" applyNumberFormat="1" applyFont="1" applyFill="1" applyBorder="1" applyAlignment="1">
      <alignment/>
    </xf>
    <xf numFmtId="0" fontId="0" fillId="36" borderId="0" xfId="0" applyFont="1" applyFill="1" applyAlignment="1">
      <alignment wrapText="1"/>
    </xf>
    <xf numFmtId="0" fontId="0" fillId="36" borderId="0" xfId="0" applyFont="1" applyFill="1" applyAlignment="1">
      <alignment/>
    </xf>
    <xf numFmtId="0" fontId="0" fillId="41" borderId="0" xfId="0" applyFill="1" applyAlignment="1">
      <alignment/>
    </xf>
    <xf numFmtId="41" fontId="7" fillId="27" borderId="0" xfId="0" applyNumberFormat="1" applyFont="1" applyFill="1" applyAlignment="1">
      <alignment/>
    </xf>
    <xf numFmtId="41" fontId="45" fillId="41" borderId="0" xfId="51" applyNumberFormat="1" applyFill="1" applyAlignment="1">
      <alignment/>
    </xf>
    <xf numFmtId="0" fontId="7" fillId="27" borderId="34" xfId="0" applyFont="1" applyFill="1" applyBorder="1" applyAlignment="1">
      <alignment horizontal="right"/>
    </xf>
    <xf numFmtId="41" fontId="0" fillId="36" borderId="0" xfId="0" applyNumberFormat="1" applyFill="1" applyAlignment="1">
      <alignment/>
    </xf>
    <xf numFmtId="0" fontId="1" fillId="36" borderId="0" xfId="0" applyFont="1" applyFill="1" applyAlignment="1">
      <alignment vertical="center"/>
    </xf>
    <xf numFmtId="0" fontId="57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6" fillId="0" borderId="0" xfId="43">
      <alignment vertical="center"/>
      <protection/>
    </xf>
    <xf numFmtId="0" fontId="10" fillId="27" borderId="11" xfId="49" applyBorder="1">
      <alignment horizontal="center" vertical="center"/>
      <protection/>
    </xf>
    <xf numFmtId="0" fontId="7" fillId="27" borderId="11" xfId="0" applyFont="1" applyFill="1" applyBorder="1" applyAlignment="1">
      <alignment horizontal="center"/>
    </xf>
    <xf numFmtId="0" fontId="6" fillId="36" borderId="0" xfId="60" applyFont="1" applyFill="1" applyBorder="1" applyAlignment="1">
      <alignment horizontal="center"/>
      <protection/>
    </xf>
    <xf numFmtId="0" fontId="7" fillId="27" borderId="11" xfId="0" applyFont="1" applyFill="1" applyBorder="1" applyAlignment="1">
      <alignment horizontal="center" vertical="center"/>
    </xf>
    <xf numFmtId="0" fontId="12" fillId="36" borderId="0" xfId="0" applyFont="1" applyFill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ttomTotalRow1" xfId="40"/>
    <cellStyle name="Calculation" xfId="41"/>
    <cellStyle name="Check Cell" xfId="42"/>
    <cellStyle name="CollegeHeader1" xfId="43"/>
    <cellStyle name="Comma" xfId="44"/>
    <cellStyle name="Comma [0]" xfId="45"/>
    <cellStyle name="Currency" xfId="46"/>
    <cellStyle name="Currency [0]" xfId="47"/>
    <cellStyle name="Explanatory Text" xfId="48"/>
    <cellStyle name="FirstTableHeader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_Sheet3" xfId="63"/>
    <cellStyle name="Normal_Sheet47_1" xfId="64"/>
    <cellStyle name="Note" xfId="65"/>
    <cellStyle name="Output" xfId="66"/>
    <cellStyle name="Percent" xfId="67"/>
    <cellStyle name="SecondHeader1" xfId="68"/>
    <cellStyle name="StandardNumberRow1" xfId="69"/>
    <cellStyle name="StandardRowHeader1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CE9"/>
      <rgbColor rgb="008AAAA3"/>
      <rgbColor rgb="00E9E3DC"/>
      <rgbColor rgb="00E57C11"/>
      <rgbColor rgb="00F5EDDF"/>
      <rgbColor rgb="00CAD8D5"/>
      <rgbColor rgb="00E2D1BF"/>
      <rgbColor rgb="003C7165"/>
      <rgbColor rgb="00AF987D"/>
      <rgbColor rgb="00AB5B0C"/>
      <rgbColor rgb="00DCBE8A"/>
      <rgbColor rgb="00E4DAAD"/>
      <rgbColor rgb="00955616"/>
      <rgbColor rgb="00DCD6CE"/>
      <rgbColor rgb="007D674B"/>
      <rgbColor rgb="00FF0000"/>
      <rgbColor rgb="0000FF00"/>
      <rgbColor rgb="000000FF"/>
      <rgbColor rgb="00FFFF00"/>
      <rgbColor rgb="0000FFFF"/>
      <rgbColor rgb="00FF00FF"/>
      <rgbColor rgb="009FACAA"/>
      <rgbColor rgb="00EED7B4"/>
      <rgbColor rgb="00000000"/>
      <rgbColor rgb="005F5F5F"/>
      <rgbColor rgb="00808080"/>
      <rgbColor rgb="00969696"/>
      <rgbColor rgb="00B8B8B8"/>
      <rgbColor rgb="00DDDDDD"/>
      <rgbColor rgb="00EEEEEE"/>
      <rgbColor rgb="00FFFFFF"/>
      <rgbColor rgb="00F8DBBE"/>
      <rgbColor rgb="00F2EAE2"/>
      <rgbColor rgb="00F5F2EF"/>
      <rgbColor rgb="00FAF7F0"/>
      <rgbColor rgb="00FCEFE1"/>
      <rgbColor rgb="00E7EDEC"/>
      <rgbColor rgb="00FAF8EF"/>
      <rgbColor rgb="00E9EBE5"/>
      <rgbColor rgb="00EFB070"/>
      <rgbColor rgb="00BF9A73"/>
      <rgbColor rgb="00EAD8B9"/>
      <rgbColor rgb="00CED4C6"/>
      <rgbColor rgb="0094A182"/>
      <rgbColor rgb="004D632F"/>
      <rgbColor rgb="00D5C37A"/>
      <rgbColor rgb="00ADA18F"/>
      <rgbColor rgb="006F3F10"/>
      <rgbColor rgb="00CCBFAE"/>
      <rgbColor rgb="0083725E"/>
      <rgbColor rgb="00A58F67"/>
      <rgbColor rgb="00394A23"/>
      <rgbColor rgb="00F4EFDB"/>
      <rgbColor rgb="009F915B"/>
      <rgbColor rgb="005D4C3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3</xdr:row>
      <xdr:rowOff>76200</xdr:rowOff>
    </xdr:from>
    <xdr:to>
      <xdr:col>3</xdr:col>
      <xdr:colOff>409575</xdr:colOff>
      <xdr:row>14</xdr:row>
      <xdr:rowOff>85725</xdr:rowOff>
    </xdr:to>
    <xdr:pic>
      <xdr:nvPicPr>
        <xdr:cNvPr id="1" name="Picture 1" descr="Seal342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61975"/>
          <a:ext cx="19526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16</xdr:row>
      <xdr:rowOff>133350</xdr:rowOff>
    </xdr:from>
    <xdr:to>
      <xdr:col>10</xdr:col>
      <xdr:colOff>400050</xdr:colOff>
      <xdr:row>19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4800" y="2914650"/>
          <a:ext cx="6191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50292" rIns="64008" bIns="0"/>
        <a:p>
          <a:pPr algn="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Spring 2012 Preliminary Enrollment Report </a:t>
          </a:r>
        </a:p>
      </xdr:txBody>
    </xdr:sp>
    <xdr:clientData/>
  </xdr:twoCellAnchor>
  <xdr:twoCellAnchor>
    <xdr:from>
      <xdr:col>3</xdr:col>
      <xdr:colOff>209550</xdr:colOff>
      <xdr:row>19</xdr:row>
      <xdr:rowOff>123825</xdr:rowOff>
    </xdr:from>
    <xdr:to>
      <xdr:col>10</xdr:col>
      <xdr:colOff>361950</xdr:colOff>
      <xdr:row>28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038350" y="3390900"/>
          <a:ext cx="441960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Office of Institutional Research &amp; Analysis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Cleveland State University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2300 Euclid Ave. AC 220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Cleveland, OH 44115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216.687.4700 (Phone)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216.687.5372 (Fax)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www.csuohio.edu/iraa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2376039\Desktop\Spring%202008Enroll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llege Level and Attendance"/>
      <sheetName val="Race and Gender by College"/>
      <sheetName val="SummStuSCHbyCrseLvl"/>
      <sheetName val="Registered Hours Attempted"/>
      <sheetName val="NON-MAIN CAMPUS"/>
      <sheetName val="Table_Business"/>
      <sheetName val="Table_CLASS"/>
      <sheetName val="Table_Education"/>
      <sheetName val="Table_Engineering"/>
      <sheetName val="Table_Science"/>
      <sheetName val="Table_Urban Affairs"/>
      <sheetName val="Table_Law"/>
      <sheetName val="Table_Undergraduate Studies"/>
      <sheetName val="Table_Graduate Studies"/>
      <sheetName val="Table_Other"/>
      <sheetName val="Table_Honors"/>
      <sheetName val="Tot_Business"/>
      <sheetName val="Tot_CLASS"/>
      <sheetName val="Tot_Education"/>
      <sheetName val="Tot_Engineerin"/>
      <sheetName val="Tot_Science"/>
      <sheetName val="Tot_Urban Affa"/>
      <sheetName val="Tot_Law"/>
      <sheetName val="Tot_Undergradu"/>
      <sheetName val="Tot_Graduate S"/>
      <sheetName val="Tot_Other"/>
      <sheetName val="Tot_Honors"/>
      <sheetName val="Summary SCH by MTG"/>
      <sheetName val="MTG_Business"/>
      <sheetName val="MTG_CLASS"/>
      <sheetName val="MTG_Education"/>
      <sheetName val="MTG_Engineerin"/>
      <sheetName val="MTG_Science"/>
      <sheetName val="MTG_Urban Affa"/>
      <sheetName val="MTG_Law"/>
      <sheetName val="MTG_Undergradu"/>
      <sheetName val="MTG_Graduate S"/>
      <sheetName val="MTG_Other"/>
      <sheetName val="MTG_Honors"/>
      <sheetName val="Sheet7"/>
      <sheetName val="Sheet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>
    <tabColor indexed="16"/>
    <pageSetUpPr fitToPage="1"/>
  </sheetPr>
  <dimension ref="B7:U31"/>
  <sheetViews>
    <sheetView showGridLines="0" tabSelected="1" zoomScalePageLayoutView="0" workbookViewId="0" topLeftCell="A1">
      <selection activeCell="M20" sqref="M19:M20"/>
    </sheetView>
  </sheetViews>
  <sheetFormatPr defaultColWidth="9.140625" defaultRowHeight="12.75"/>
  <cols>
    <col min="1" max="16384" width="9.140625" style="3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="1" customFormat="1" ht="12.75"/>
    <row r="7" s="1" customFormat="1" ht="27.75">
      <c r="C7" s="2"/>
    </row>
    <row r="8" s="1" customFormat="1" ht="12.75"/>
    <row r="9" s="1" customFormat="1" ht="12.75"/>
    <row r="10" s="1" customFormat="1" ht="12.75"/>
    <row r="11" s="1" customFormat="1" ht="12.75">
      <c r="U11" s="6"/>
    </row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6" customFormat="1" ht="12.75"/>
    <row r="18" s="6" customFormat="1" ht="12.75"/>
    <row r="19" s="6" customFormat="1" ht="12.75"/>
    <row r="20" s="6" customFormat="1" ht="12.75"/>
    <row r="21" s="6" customFormat="1" ht="12.75"/>
    <row r="22" s="6" customFormat="1" ht="12.75"/>
    <row r="23" s="6" customFormat="1" ht="12.75"/>
    <row r="24" s="6" customFormat="1" ht="12.75"/>
    <row r="25" s="6" customFormat="1" ht="12.75"/>
    <row r="26" s="6" customFormat="1" ht="12.75"/>
    <row r="27" s="6" customFormat="1" ht="12.75"/>
    <row r="28" s="6" customFormat="1" ht="12.75"/>
    <row r="29" s="6" customFormat="1" ht="12.75"/>
    <row r="30" s="6" customFormat="1" ht="12.75"/>
    <row r="31" s="6" customFormat="1" ht="12.75">
      <c r="B31" s="7"/>
    </row>
    <row r="32" s="6" customFormat="1" ht="12.75"/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</sheetData>
  <sheetProtection/>
  <printOptions/>
  <pageMargins left="0.75" right="0.75" top="1" bottom="1" header="0.5" footer="0.5"/>
  <pageSetup fitToHeight="1" fitToWidth="1" horizontalDpi="600" verticalDpi="600" orientation="portrait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I34"/>
  <sheetViews>
    <sheetView zoomScalePageLayoutView="0" workbookViewId="0" topLeftCell="A1">
      <selection activeCell="B45" sqref="B45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3" width="9.00390625" style="8" customWidth="1"/>
    <col min="4" max="5" width="15.7109375" style="8" customWidth="1"/>
    <col min="6" max="6" width="14.421875" style="8" customWidth="1"/>
    <col min="7" max="8" width="15.7109375" style="8" customWidth="1"/>
    <col min="9" max="9" width="14.7109375" style="8" customWidth="1"/>
    <col min="10" max="16384" width="9.140625" style="8" customWidth="1"/>
  </cols>
  <sheetData>
    <row r="2" spans="1:9" ht="22.5">
      <c r="A2" s="156" t="s">
        <v>68</v>
      </c>
      <c r="B2" s="156"/>
      <c r="C2" s="156"/>
      <c r="D2" s="156"/>
      <c r="E2" s="156"/>
      <c r="F2" s="156"/>
      <c r="G2" s="156"/>
      <c r="H2" s="156"/>
      <c r="I2" s="156"/>
    </row>
    <row r="4" ht="15.75" thickBot="1">
      <c r="A4" s="13" t="s">
        <v>226</v>
      </c>
    </row>
    <row r="5" spans="1:9" ht="27.75" customHeight="1" thickBot="1" thickTop="1">
      <c r="A5" s="14"/>
      <c r="B5" s="14"/>
      <c r="C5" s="14"/>
      <c r="D5" s="155" t="s">
        <v>70</v>
      </c>
      <c r="E5" s="155"/>
      <c r="F5" s="155"/>
      <c r="G5" s="155" t="s">
        <v>71</v>
      </c>
      <c r="H5" s="155"/>
      <c r="I5" s="155"/>
    </row>
    <row r="6" spans="1:9" ht="13.5" thickBot="1">
      <c r="A6" s="30" t="s">
        <v>72</v>
      </c>
      <c r="B6" s="30" t="s">
        <v>73</v>
      </c>
      <c r="C6" s="31" t="s">
        <v>74</v>
      </c>
      <c r="D6" s="32" t="s">
        <v>0</v>
      </c>
      <c r="E6" s="32" t="s">
        <v>75</v>
      </c>
      <c r="F6" s="32" t="s">
        <v>19</v>
      </c>
      <c r="G6" s="32" t="s">
        <v>0</v>
      </c>
      <c r="H6" s="32" t="s">
        <v>75</v>
      </c>
      <c r="I6" s="32" t="s">
        <v>19</v>
      </c>
    </row>
    <row r="7" spans="1:9" ht="12.75">
      <c r="A7" s="125" t="s">
        <v>227</v>
      </c>
      <c r="B7" s="8" t="s">
        <v>228</v>
      </c>
      <c r="C7" s="8" t="s">
        <v>229</v>
      </c>
      <c r="D7" s="33">
        <v>0</v>
      </c>
      <c r="E7" s="23">
        <v>291</v>
      </c>
      <c r="F7" s="23">
        <v>291</v>
      </c>
      <c r="G7" s="23">
        <v>0</v>
      </c>
      <c r="H7" s="23">
        <v>19.4</v>
      </c>
      <c r="I7" s="23">
        <v>19.4</v>
      </c>
    </row>
    <row r="8" spans="1:9" ht="12.75">
      <c r="A8" s="125"/>
      <c r="B8" s="8" t="s">
        <v>230</v>
      </c>
      <c r="C8" s="8" t="s">
        <v>231</v>
      </c>
      <c r="D8" s="33">
        <v>410</v>
      </c>
      <c r="E8" s="23">
        <v>187</v>
      </c>
      <c r="F8" s="23">
        <v>597</v>
      </c>
      <c r="G8" s="23">
        <v>27.3</v>
      </c>
      <c r="H8" s="23">
        <v>12.5</v>
      </c>
      <c r="I8" s="23">
        <v>39.8</v>
      </c>
    </row>
    <row r="9" spans="1:9" ht="12.75">
      <c r="A9" s="125"/>
      <c r="B9" s="8" t="s">
        <v>232</v>
      </c>
      <c r="C9" s="8" t="s">
        <v>233</v>
      </c>
      <c r="D9" s="33">
        <v>426</v>
      </c>
      <c r="E9" s="23">
        <v>0</v>
      </c>
      <c r="F9" s="23">
        <v>426</v>
      </c>
      <c r="G9" s="23">
        <v>28.4</v>
      </c>
      <c r="H9" s="23">
        <v>0</v>
      </c>
      <c r="I9" s="23">
        <v>28.4</v>
      </c>
    </row>
    <row r="10" spans="1:9" ht="12.75">
      <c r="A10" s="128"/>
      <c r="B10" s="36" t="s">
        <v>19</v>
      </c>
      <c r="C10" s="36"/>
      <c r="D10" s="37">
        <v>836</v>
      </c>
      <c r="E10" s="42">
        <v>478</v>
      </c>
      <c r="F10" s="43">
        <v>1314</v>
      </c>
      <c r="G10" s="37">
        <v>55.7</v>
      </c>
      <c r="H10" s="37">
        <v>31.9</v>
      </c>
      <c r="I10" s="37">
        <v>87.6</v>
      </c>
    </row>
    <row r="11" spans="1:9" ht="12.75">
      <c r="A11" s="125" t="s">
        <v>234</v>
      </c>
      <c r="B11" s="8" t="s">
        <v>235</v>
      </c>
      <c r="C11" s="8" t="s">
        <v>236</v>
      </c>
      <c r="D11" s="33">
        <v>831</v>
      </c>
      <c r="E11" s="23">
        <v>174</v>
      </c>
      <c r="F11" s="23">
        <v>1005</v>
      </c>
      <c r="G11" s="23">
        <v>55.4</v>
      </c>
      <c r="H11" s="23">
        <v>11.6</v>
      </c>
      <c r="I11" s="23">
        <v>67</v>
      </c>
    </row>
    <row r="12" spans="1:9" ht="12.75">
      <c r="A12" s="125"/>
      <c r="B12" s="8" t="s">
        <v>232</v>
      </c>
      <c r="C12" s="8" t="s">
        <v>233</v>
      </c>
      <c r="D12" s="33">
        <v>524</v>
      </c>
      <c r="E12" s="23">
        <v>0</v>
      </c>
      <c r="F12" s="23">
        <v>524</v>
      </c>
      <c r="G12" s="23">
        <v>34.9</v>
      </c>
      <c r="H12" s="23">
        <v>0</v>
      </c>
      <c r="I12" s="23">
        <v>34.9</v>
      </c>
    </row>
    <row r="13" spans="1:9" ht="12.75">
      <c r="A13" s="125"/>
      <c r="B13" s="8" t="s">
        <v>237</v>
      </c>
      <c r="C13" s="8" t="s">
        <v>238</v>
      </c>
      <c r="D13" s="33">
        <v>0</v>
      </c>
      <c r="E13" s="23">
        <v>91</v>
      </c>
      <c r="F13" s="23">
        <v>91</v>
      </c>
      <c r="G13" s="23">
        <v>0</v>
      </c>
      <c r="H13" s="23">
        <v>6.1</v>
      </c>
      <c r="I13" s="23">
        <v>6.1</v>
      </c>
    </row>
    <row r="14" spans="1:9" ht="12.75">
      <c r="A14" s="128"/>
      <c r="B14" s="36" t="s">
        <v>19</v>
      </c>
      <c r="C14" s="36"/>
      <c r="D14" s="37">
        <v>1355</v>
      </c>
      <c r="E14" s="42">
        <v>265</v>
      </c>
      <c r="F14" s="43">
        <v>1620</v>
      </c>
      <c r="G14" s="37">
        <v>90.3</v>
      </c>
      <c r="H14" s="37">
        <v>17.7</v>
      </c>
      <c r="I14" s="37">
        <v>108</v>
      </c>
    </row>
    <row r="15" spans="1:9" ht="12.75">
      <c r="A15" s="125" t="s">
        <v>239</v>
      </c>
      <c r="B15" s="8" t="s">
        <v>232</v>
      </c>
      <c r="C15" s="8" t="s">
        <v>233</v>
      </c>
      <c r="D15" s="33">
        <v>318</v>
      </c>
      <c r="E15" s="23">
        <v>0</v>
      </c>
      <c r="F15" s="23">
        <v>318</v>
      </c>
      <c r="G15" s="23">
        <v>21.2</v>
      </c>
      <c r="H15" s="23">
        <v>0</v>
      </c>
      <c r="I15" s="23">
        <v>21.2</v>
      </c>
    </row>
    <row r="16" spans="1:9" ht="12.75">
      <c r="A16" s="128"/>
      <c r="B16" s="36" t="s">
        <v>19</v>
      </c>
      <c r="C16" s="36"/>
      <c r="D16" s="37">
        <v>318</v>
      </c>
      <c r="E16" s="42">
        <v>0</v>
      </c>
      <c r="F16" s="43">
        <v>318</v>
      </c>
      <c r="G16" s="37">
        <v>21.2</v>
      </c>
      <c r="H16" s="37">
        <v>0</v>
      </c>
      <c r="I16" s="37">
        <v>21.2</v>
      </c>
    </row>
    <row r="17" spans="1:9" ht="12.75">
      <c r="A17" s="125" t="s">
        <v>240</v>
      </c>
      <c r="B17" s="8" t="s">
        <v>240</v>
      </c>
      <c r="C17" s="8" t="s">
        <v>241</v>
      </c>
      <c r="D17" s="33">
        <v>1544</v>
      </c>
      <c r="E17" s="23">
        <v>1098</v>
      </c>
      <c r="F17" s="23">
        <v>2642</v>
      </c>
      <c r="G17" s="23">
        <v>102.9</v>
      </c>
      <c r="H17" s="23">
        <v>73.2</v>
      </c>
      <c r="I17" s="23">
        <v>176.1</v>
      </c>
    </row>
    <row r="18" spans="1:9" ht="12.75">
      <c r="A18" s="125"/>
      <c r="B18" s="8" t="s">
        <v>232</v>
      </c>
      <c r="C18" s="8" t="s">
        <v>233</v>
      </c>
      <c r="D18" s="33">
        <v>56</v>
      </c>
      <c r="E18" s="23">
        <v>0</v>
      </c>
      <c r="F18" s="23">
        <v>56</v>
      </c>
      <c r="G18" s="23">
        <v>3.7</v>
      </c>
      <c r="H18" s="23">
        <v>0</v>
      </c>
      <c r="I18" s="23">
        <v>3.7</v>
      </c>
    </row>
    <row r="19" spans="1:9" ht="12.75">
      <c r="A19" s="128"/>
      <c r="B19" s="36" t="s">
        <v>19</v>
      </c>
      <c r="C19" s="36"/>
      <c r="D19" s="37">
        <v>1600</v>
      </c>
      <c r="E19" s="42">
        <v>1098</v>
      </c>
      <c r="F19" s="43">
        <v>2698</v>
      </c>
      <c r="G19" s="37">
        <v>106.7</v>
      </c>
      <c r="H19" s="37">
        <v>73.2</v>
      </c>
      <c r="I19" s="37">
        <v>179.9</v>
      </c>
    </row>
    <row r="20" spans="1:9" ht="12.75">
      <c r="A20" s="125" t="s">
        <v>232</v>
      </c>
      <c r="B20" s="8" t="s">
        <v>232</v>
      </c>
      <c r="C20" s="8" t="s">
        <v>233</v>
      </c>
      <c r="D20" s="33">
        <v>432</v>
      </c>
      <c r="E20" s="23">
        <v>0</v>
      </c>
      <c r="F20" s="23">
        <v>432</v>
      </c>
      <c r="G20" s="23">
        <v>28.8</v>
      </c>
      <c r="H20" s="23">
        <v>0</v>
      </c>
      <c r="I20" s="23">
        <v>28.8</v>
      </c>
    </row>
    <row r="21" spans="1:9" ht="12.75">
      <c r="A21" s="128"/>
      <c r="B21" s="36" t="s">
        <v>19</v>
      </c>
      <c r="C21" s="36"/>
      <c r="D21" s="37">
        <v>432</v>
      </c>
      <c r="E21" s="42">
        <v>0</v>
      </c>
      <c r="F21" s="43">
        <v>432</v>
      </c>
      <c r="G21" s="37">
        <v>28.8</v>
      </c>
      <c r="H21" s="37">
        <v>0</v>
      </c>
      <c r="I21" s="37">
        <v>28.8</v>
      </c>
    </row>
    <row r="22" spans="1:9" ht="12.75">
      <c r="A22" s="125" t="s">
        <v>242</v>
      </c>
      <c r="B22" s="8" t="s">
        <v>243</v>
      </c>
      <c r="C22" s="8" t="s">
        <v>244</v>
      </c>
      <c r="D22" s="33">
        <v>330</v>
      </c>
      <c r="E22" s="23">
        <v>0</v>
      </c>
      <c r="F22" s="23">
        <v>330</v>
      </c>
      <c r="G22" s="23">
        <v>22</v>
      </c>
      <c r="H22" s="23">
        <v>0</v>
      </c>
      <c r="I22" s="23">
        <v>22</v>
      </c>
    </row>
    <row r="23" spans="1:9" ht="12.75">
      <c r="A23" s="125"/>
      <c r="B23" s="8" t="s">
        <v>232</v>
      </c>
      <c r="C23" s="8" t="s">
        <v>233</v>
      </c>
      <c r="D23" s="33">
        <v>330</v>
      </c>
      <c r="E23" s="23">
        <v>0</v>
      </c>
      <c r="F23" s="23">
        <v>330</v>
      </c>
      <c r="G23" s="23">
        <v>22</v>
      </c>
      <c r="H23" s="23">
        <v>0</v>
      </c>
      <c r="I23" s="23">
        <v>22</v>
      </c>
    </row>
    <row r="24" spans="1:9" ht="12.75">
      <c r="A24" s="125"/>
      <c r="B24" s="8" t="s">
        <v>245</v>
      </c>
      <c r="C24" s="8" t="s">
        <v>246</v>
      </c>
      <c r="D24" s="33">
        <v>137</v>
      </c>
      <c r="E24" s="23">
        <v>0</v>
      </c>
      <c r="F24" s="23">
        <v>137</v>
      </c>
      <c r="G24" s="23">
        <v>9.1</v>
      </c>
      <c r="H24" s="23">
        <v>0</v>
      </c>
      <c r="I24" s="23">
        <v>9.1</v>
      </c>
    </row>
    <row r="25" spans="1:9" ht="12.75">
      <c r="A25" s="125"/>
      <c r="B25" s="8" t="s">
        <v>247</v>
      </c>
      <c r="C25" s="8" t="s">
        <v>248</v>
      </c>
      <c r="D25" s="33">
        <v>100</v>
      </c>
      <c r="E25" s="23">
        <v>0</v>
      </c>
      <c r="F25" s="23">
        <v>100</v>
      </c>
      <c r="G25" s="23">
        <v>6.7</v>
      </c>
      <c r="H25" s="23">
        <v>0</v>
      </c>
      <c r="I25" s="23">
        <v>6.7</v>
      </c>
    </row>
    <row r="26" spans="1:9" ht="12.75">
      <c r="A26" s="125"/>
      <c r="B26" s="8" t="s">
        <v>249</v>
      </c>
      <c r="C26" s="8" t="s">
        <v>250</v>
      </c>
      <c r="D26" s="33">
        <v>214</v>
      </c>
      <c r="E26" s="23">
        <v>0</v>
      </c>
      <c r="F26" s="23">
        <v>214</v>
      </c>
      <c r="G26" s="23">
        <v>14.3</v>
      </c>
      <c r="H26" s="23">
        <v>0</v>
      </c>
      <c r="I26" s="23">
        <v>14.3</v>
      </c>
    </row>
    <row r="27" spans="1:9" ht="12.75">
      <c r="A27" s="128"/>
      <c r="B27" s="36" t="s">
        <v>19</v>
      </c>
      <c r="C27" s="36"/>
      <c r="D27" s="37">
        <v>1111</v>
      </c>
      <c r="E27" s="42">
        <v>0</v>
      </c>
      <c r="F27" s="43">
        <v>1111</v>
      </c>
      <c r="G27" s="37">
        <v>74.1</v>
      </c>
      <c r="H27" s="37">
        <v>0</v>
      </c>
      <c r="I27" s="37">
        <v>74.1</v>
      </c>
    </row>
    <row r="28" spans="1:9" ht="26.25">
      <c r="A28" s="125" t="s">
        <v>251</v>
      </c>
      <c r="B28" s="8" t="s">
        <v>251</v>
      </c>
      <c r="C28" s="8" t="s">
        <v>252</v>
      </c>
      <c r="D28" s="33">
        <v>98</v>
      </c>
      <c r="E28" s="23">
        <v>193</v>
      </c>
      <c r="F28" s="23">
        <v>291</v>
      </c>
      <c r="G28" s="23">
        <v>6.5</v>
      </c>
      <c r="H28" s="23">
        <v>12.9</v>
      </c>
      <c r="I28" s="23">
        <v>19.4</v>
      </c>
    </row>
    <row r="29" spans="1:9" ht="12.75">
      <c r="A29" s="128"/>
      <c r="B29" s="36" t="s">
        <v>19</v>
      </c>
      <c r="C29" s="36"/>
      <c r="D29" s="37">
        <v>98</v>
      </c>
      <c r="E29" s="42">
        <v>193</v>
      </c>
      <c r="F29" s="43">
        <v>291</v>
      </c>
      <c r="G29" s="37">
        <v>6.5</v>
      </c>
      <c r="H29" s="37">
        <v>12.9</v>
      </c>
      <c r="I29" s="37">
        <v>19.4</v>
      </c>
    </row>
    <row r="30" spans="1:9" ht="12.75">
      <c r="A30" s="125" t="s">
        <v>253</v>
      </c>
      <c r="B30" s="8" t="s">
        <v>254</v>
      </c>
      <c r="C30" s="8" t="s">
        <v>255</v>
      </c>
      <c r="D30" s="33">
        <v>0</v>
      </c>
      <c r="E30" s="23">
        <v>6</v>
      </c>
      <c r="F30" s="23">
        <v>6</v>
      </c>
      <c r="G30" s="23">
        <v>0</v>
      </c>
      <c r="H30" s="23">
        <v>0.4</v>
      </c>
      <c r="I30" s="23">
        <v>0.4</v>
      </c>
    </row>
    <row r="31" spans="1:9" ht="12.75">
      <c r="A31" s="125"/>
      <c r="B31" s="8" t="s">
        <v>232</v>
      </c>
      <c r="C31" s="8" t="s">
        <v>233</v>
      </c>
      <c r="D31" s="33">
        <v>685</v>
      </c>
      <c r="E31" s="23">
        <v>64</v>
      </c>
      <c r="F31" s="23">
        <v>749</v>
      </c>
      <c r="G31" s="23">
        <v>45.7</v>
      </c>
      <c r="H31" s="23">
        <v>4.3</v>
      </c>
      <c r="I31" s="23">
        <v>49.9</v>
      </c>
    </row>
    <row r="32" spans="1:9" ht="12.75">
      <c r="A32" s="125"/>
      <c r="B32" s="8" t="s">
        <v>253</v>
      </c>
      <c r="C32" s="8" t="s">
        <v>256</v>
      </c>
      <c r="D32" s="33">
        <v>1057</v>
      </c>
      <c r="E32" s="23">
        <v>365</v>
      </c>
      <c r="F32" s="23">
        <v>1422</v>
      </c>
      <c r="G32" s="23">
        <v>70.5</v>
      </c>
      <c r="H32" s="23">
        <v>24.3</v>
      </c>
      <c r="I32" s="23">
        <v>94.8</v>
      </c>
    </row>
    <row r="33" spans="1:9" ht="12.75">
      <c r="A33" s="128"/>
      <c r="B33" s="36" t="s">
        <v>19</v>
      </c>
      <c r="C33" s="36"/>
      <c r="D33" s="37">
        <v>1742</v>
      </c>
      <c r="E33" s="37">
        <v>435</v>
      </c>
      <c r="F33" s="37">
        <v>2177</v>
      </c>
      <c r="G33" s="37">
        <v>116.1</v>
      </c>
      <c r="H33" s="37">
        <v>29</v>
      </c>
      <c r="I33" s="37">
        <v>145.1</v>
      </c>
    </row>
    <row r="34" spans="1:9" ht="12.75">
      <c r="A34" s="38" t="s">
        <v>257</v>
      </c>
      <c r="B34" s="38"/>
      <c r="C34" s="38"/>
      <c r="D34" s="39">
        <v>7492</v>
      </c>
      <c r="E34" s="39">
        <v>2469</v>
      </c>
      <c r="F34" s="39">
        <v>9961</v>
      </c>
      <c r="G34" s="39">
        <v>499.5</v>
      </c>
      <c r="H34" s="39">
        <v>164.6</v>
      </c>
      <c r="I34" s="39">
        <v>664.1</v>
      </c>
    </row>
  </sheetData>
  <sheetProtection/>
  <mergeCells count="3">
    <mergeCell ref="A2:I2"/>
    <mergeCell ref="D5:F5"/>
    <mergeCell ref="G5:I5"/>
  </mergeCells>
  <printOptions horizontalCentered="1"/>
  <pageMargins left="0.2" right="0.2" top="0.75" bottom="0.75" header="0.3" footer="0.3"/>
  <pageSetup fitToHeight="1" fitToWidth="1" horizontalDpi="600" verticalDpi="600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2:I25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3" width="7.7109375" style="8" customWidth="1"/>
    <col min="4" max="5" width="15.7109375" style="8" customWidth="1"/>
    <col min="6" max="6" width="15.140625" style="8" customWidth="1"/>
    <col min="7" max="9" width="15.7109375" style="8" customWidth="1"/>
    <col min="10" max="16384" width="9.140625" style="8" customWidth="1"/>
  </cols>
  <sheetData>
    <row r="2" spans="1:9" ht="22.5">
      <c r="A2" s="156" t="s">
        <v>68</v>
      </c>
      <c r="B2" s="156"/>
      <c r="C2" s="156"/>
      <c r="D2" s="156"/>
      <c r="E2" s="156"/>
      <c r="F2" s="156"/>
      <c r="G2" s="156"/>
      <c r="H2" s="156"/>
      <c r="I2" s="156"/>
    </row>
    <row r="4" ht="15.75" thickBot="1">
      <c r="A4" s="13" t="s">
        <v>343</v>
      </c>
    </row>
    <row r="5" spans="1:9" ht="27.75" customHeight="1" thickBot="1" thickTop="1">
      <c r="A5" s="14"/>
      <c r="B5" s="14"/>
      <c r="C5" s="14"/>
      <c r="D5" s="155" t="s">
        <v>70</v>
      </c>
      <c r="E5" s="155"/>
      <c r="F5" s="155"/>
      <c r="G5" s="155" t="s">
        <v>71</v>
      </c>
      <c r="H5" s="155"/>
      <c r="I5" s="155"/>
    </row>
    <row r="6" spans="1:9" ht="13.5" thickBot="1">
      <c r="A6" s="30" t="s">
        <v>72</v>
      </c>
      <c r="B6" s="30" t="s">
        <v>73</v>
      </c>
      <c r="C6" s="31" t="s">
        <v>74</v>
      </c>
      <c r="D6" s="32" t="s">
        <v>0</v>
      </c>
      <c r="E6" s="32" t="s">
        <v>75</v>
      </c>
      <c r="F6" s="32" t="s">
        <v>19</v>
      </c>
      <c r="G6" s="32" t="s">
        <v>0</v>
      </c>
      <c r="H6" s="32" t="s">
        <v>75</v>
      </c>
      <c r="I6" s="32" t="s">
        <v>19</v>
      </c>
    </row>
    <row r="7" spans="1:9" ht="26.25">
      <c r="A7" s="125" t="s">
        <v>258</v>
      </c>
      <c r="B7" s="8" t="s">
        <v>259</v>
      </c>
      <c r="C7" s="8" t="s">
        <v>260</v>
      </c>
      <c r="D7" s="33">
        <v>6443</v>
      </c>
      <c r="E7" s="23">
        <v>808</v>
      </c>
      <c r="F7" s="23">
        <v>7251</v>
      </c>
      <c r="G7" s="23">
        <v>429.5</v>
      </c>
      <c r="H7" s="23">
        <v>53.9</v>
      </c>
      <c r="I7" s="23">
        <v>483.4</v>
      </c>
    </row>
    <row r="8" spans="2:9" ht="12.75">
      <c r="B8" s="8" t="s">
        <v>261</v>
      </c>
      <c r="C8" s="8" t="s">
        <v>262</v>
      </c>
      <c r="D8" s="33">
        <v>635</v>
      </c>
      <c r="E8" s="23">
        <v>59</v>
      </c>
      <c r="F8" s="23">
        <v>694</v>
      </c>
      <c r="G8" s="23">
        <v>42.3</v>
      </c>
      <c r="H8" s="23">
        <v>3.9</v>
      </c>
      <c r="I8" s="23">
        <v>46.3</v>
      </c>
    </row>
    <row r="9" spans="2:9" ht="12.75">
      <c r="B9" s="8" t="s">
        <v>263</v>
      </c>
      <c r="C9" s="8" t="s">
        <v>264</v>
      </c>
      <c r="D9" s="33">
        <v>1021</v>
      </c>
      <c r="E9" s="23">
        <v>0</v>
      </c>
      <c r="F9" s="23">
        <v>1021</v>
      </c>
      <c r="G9" s="23">
        <v>68.1</v>
      </c>
      <c r="H9" s="23">
        <v>0</v>
      </c>
      <c r="I9" s="23">
        <v>68.1</v>
      </c>
    </row>
    <row r="10" spans="1:9" ht="12.75">
      <c r="A10" s="35"/>
      <c r="B10" s="36" t="s">
        <v>19</v>
      </c>
      <c r="C10" s="36"/>
      <c r="D10" s="37">
        <v>8099</v>
      </c>
      <c r="E10" s="42">
        <v>867</v>
      </c>
      <c r="F10" s="43">
        <v>8966</v>
      </c>
      <c r="G10" s="37">
        <v>539.9</v>
      </c>
      <c r="H10" s="37">
        <v>57.8</v>
      </c>
      <c r="I10" s="37">
        <v>597.7</v>
      </c>
    </row>
    <row r="11" spans="1:9" ht="12.75">
      <c r="A11" s="8" t="s">
        <v>265</v>
      </c>
      <c r="B11" s="8" t="s">
        <v>265</v>
      </c>
      <c r="C11" s="8" t="s">
        <v>266</v>
      </c>
      <c r="D11" s="33">
        <v>4807</v>
      </c>
      <c r="E11" s="23">
        <v>889</v>
      </c>
      <c r="F11" s="23">
        <v>5696</v>
      </c>
      <c r="G11" s="23">
        <v>320.5</v>
      </c>
      <c r="H11" s="23">
        <v>59.3</v>
      </c>
      <c r="I11" s="23">
        <v>379.7</v>
      </c>
    </row>
    <row r="12" spans="1:9" ht="12.75">
      <c r="A12" s="35"/>
      <c r="B12" s="36" t="s">
        <v>19</v>
      </c>
      <c r="C12" s="36"/>
      <c r="D12" s="37">
        <v>4807</v>
      </c>
      <c r="E12" s="42">
        <v>889</v>
      </c>
      <c r="F12" s="43">
        <v>5696</v>
      </c>
      <c r="G12" s="37">
        <v>320.5</v>
      </c>
      <c r="H12" s="37">
        <v>59.3</v>
      </c>
      <c r="I12" s="37">
        <v>379.7</v>
      </c>
    </row>
    <row r="13" spans="1:9" ht="12.75">
      <c r="A13" s="8" t="s">
        <v>267</v>
      </c>
      <c r="B13" s="8" t="s">
        <v>268</v>
      </c>
      <c r="C13" s="8" t="s">
        <v>269</v>
      </c>
      <c r="D13" s="33">
        <v>0</v>
      </c>
      <c r="E13" s="23">
        <v>1377</v>
      </c>
      <c r="F13" s="23">
        <v>1377</v>
      </c>
      <c r="G13" s="23">
        <v>0</v>
      </c>
      <c r="H13" s="23">
        <v>91.8</v>
      </c>
      <c r="I13" s="23">
        <v>91.8</v>
      </c>
    </row>
    <row r="14" spans="2:9" ht="12.75">
      <c r="B14" s="8" t="s">
        <v>270</v>
      </c>
      <c r="C14" s="8" t="s">
        <v>271</v>
      </c>
      <c r="D14" s="33">
        <v>3020</v>
      </c>
      <c r="E14" s="23">
        <v>1597</v>
      </c>
      <c r="F14" s="23">
        <v>4617</v>
      </c>
      <c r="G14" s="23">
        <v>201.3</v>
      </c>
      <c r="H14" s="23">
        <v>106.5</v>
      </c>
      <c r="I14" s="23">
        <v>307.8</v>
      </c>
    </row>
    <row r="15" spans="2:9" ht="12.75">
      <c r="B15" s="8" t="s">
        <v>280</v>
      </c>
      <c r="C15" s="8" t="s">
        <v>281</v>
      </c>
      <c r="D15" s="33">
        <v>2128</v>
      </c>
      <c r="E15" s="23">
        <v>557</v>
      </c>
      <c r="F15" s="23">
        <v>2685</v>
      </c>
      <c r="G15" s="23">
        <v>141.9</v>
      </c>
      <c r="H15" s="23">
        <v>37.1</v>
      </c>
      <c r="I15" s="23">
        <v>179</v>
      </c>
    </row>
    <row r="16" spans="1:9" ht="12.75">
      <c r="A16" s="35"/>
      <c r="B16" s="36" t="s">
        <v>19</v>
      </c>
      <c r="C16" s="36"/>
      <c r="D16" s="37">
        <f aca="true" t="shared" si="0" ref="D16:I16">SUM(D13:D15)</f>
        <v>5148</v>
      </c>
      <c r="E16" s="37">
        <f t="shared" si="0"/>
        <v>3531</v>
      </c>
      <c r="F16" s="37">
        <f t="shared" si="0"/>
        <v>8679</v>
      </c>
      <c r="G16" s="37">
        <f t="shared" si="0"/>
        <v>343.20000000000005</v>
      </c>
      <c r="H16" s="37">
        <f t="shared" si="0"/>
        <v>235.4</v>
      </c>
      <c r="I16" s="37">
        <f t="shared" si="0"/>
        <v>578.6</v>
      </c>
    </row>
    <row r="17" spans="1:9" ht="12.75">
      <c r="A17" s="8" t="s">
        <v>272</v>
      </c>
      <c r="B17" s="8" t="s">
        <v>272</v>
      </c>
      <c r="C17" s="8" t="s">
        <v>273</v>
      </c>
      <c r="D17" s="33">
        <v>10621</v>
      </c>
      <c r="E17" s="23">
        <v>368</v>
      </c>
      <c r="F17" s="23">
        <v>10989</v>
      </c>
      <c r="G17" s="23">
        <v>708.1</v>
      </c>
      <c r="H17" s="23">
        <v>24.5</v>
      </c>
      <c r="I17" s="23">
        <v>732.6</v>
      </c>
    </row>
    <row r="18" spans="1:9" ht="12.75">
      <c r="A18" s="35"/>
      <c r="B18" s="36" t="s">
        <v>19</v>
      </c>
      <c r="C18" s="36"/>
      <c r="D18" s="37">
        <v>10621</v>
      </c>
      <c r="E18" s="42">
        <v>368</v>
      </c>
      <c r="F18" s="43">
        <v>10989</v>
      </c>
      <c r="G18" s="37">
        <v>708.1</v>
      </c>
      <c r="H18" s="37">
        <v>24.5</v>
      </c>
      <c r="I18" s="37">
        <v>732.6</v>
      </c>
    </row>
    <row r="19" spans="1:9" ht="12.75">
      <c r="A19" s="8" t="s">
        <v>274</v>
      </c>
      <c r="B19" s="8" t="s">
        <v>275</v>
      </c>
      <c r="C19" s="8" t="s">
        <v>273</v>
      </c>
      <c r="D19" s="3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</row>
    <row r="20" spans="1:9" ht="12.75">
      <c r="A20" s="35"/>
      <c r="B20" s="36" t="s">
        <v>19</v>
      </c>
      <c r="C20" s="36"/>
      <c r="D20" s="37">
        <v>0</v>
      </c>
      <c r="E20" s="42">
        <v>0</v>
      </c>
      <c r="F20" s="43">
        <v>0</v>
      </c>
      <c r="G20" s="37">
        <v>0</v>
      </c>
      <c r="H20" s="37">
        <v>0</v>
      </c>
      <c r="I20" s="37">
        <v>0</v>
      </c>
    </row>
    <row r="21" spans="1:9" ht="12.75">
      <c r="A21" s="8" t="s">
        <v>276</v>
      </c>
      <c r="B21" s="8" t="s">
        <v>276</v>
      </c>
      <c r="C21" s="8" t="s">
        <v>277</v>
      </c>
      <c r="D21" s="33">
        <v>2774</v>
      </c>
      <c r="E21" s="23">
        <v>168</v>
      </c>
      <c r="F21" s="23">
        <v>2942</v>
      </c>
      <c r="G21" s="23">
        <v>184.9</v>
      </c>
      <c r="H21" s="23">
        <v>11.2</v>
      </c>
      <c r="I21" s="23">
        <v>196.1</v>
      </c>
    </row>
    <row r="22" spans="1:9" ht="12.75">
      <c r="A22" s="35"/>
      <c r="B22" s="36" t="s">
        <v>19</v>
      </c>
      <c r="C22" s="36"/>
      <c r="D22" s="37">
        <v>2774</v>
      </c>
      <c r="E22" s="42">
        <v>168</v>
      </c>
      <c r="F22" s="43">
        <v>2942</v>
      </c>
      <c r="G22" s="37">
        <v>184.9</v>
      </c>
      <c r="H22" s="37">
        <v>11.2</v>
      </c>
      <c r="I22" s="37">
        <v>196.1</v>
      </c>
    </row>
    <row r="23" spans="1:9" ht="12.75">
      <c r="A23" s="8" t="s">
        <v>278</v>
      </c>
      <c r="B23" s="8" t="s">
        <v>278</v>
      </c>
      <c r="C23" s="8" t="s">
        <v>279</v>
      </c>
      <c r="D23" s="33">
        <v>7353</v>
      </c>
      <c r="E23" s="23">
        <v>1246</v>
      </c>
      <c r="F23" s="23">
        <v>8599</v>
      </c>
      <c r="G23" s="23">
        <v>490.2</v>
      </c>
      <c r="H23" s="23">
        <v>83.1</v>
      </c>
      <c r="I23" s="23">
        <v>573.3</v>
      </c>
    </row>
    <row r="24" spans="1:9" ht="12.75">
      <c r="A24" s="35"/>
      <c r="B24" s="36" t="s">
        <v>19</v>
      </c>
      <c r="C24" s="36"/>
      <c r="D24" s="37">
        <v>7353</v>
      </c>
      <c r="E24" s="42">
        <v>1246</v>
      </c>
      <c r="F24" s="43">
        <v>8599</v>
      </c>
      <c r="G24" s="37">
        <v>490.2</v>
      </c>
      <c r="H24" s="37">
        <v>83.1</v>
      </c>
      <c r="I24" s="37">
        <v>573.3</v>
      </c>
    </row>
    <row r="25" spans="1:9" ht="12.75">
      <c r="A25" s="38" t="s">
        <v>282</v>
      </c>
      <c r="B25" s="38"/>
      <c r="C25" s="38"/>
      <c r="D25" s="39">
        <v>38802</v>
      </c>
      <c r="E25" s="39">
        <v>7069</v>
      </c>
      <c r="F25" s="39">
        <v>45871</v>
      </c>
      <c r="G25" s="39">
        <v>2586.8</v>
      </c>
      <c r="H25" s="39">
        <v>471.3</v>
      </c>
      <c r="I25" s="39">
        <v>3058.1</v>
      </c>
    </row>
  </sheetData>
  <sheetProtection/>
  <mergeCells count="3">
    <mergeCell ref="A2:I2"/>
    <mergeCell ref="D5:F5"/>
    <mergeCell ref="G5:I5"/>
  </mergeCells>
  <printOptions/>
  <pageMargins left="0.2" right="0.2" top="0.75" bottom="0.75" header="0.3" footer="0.3"/>
  <pageSetup fitToHeight="1" fitToWidth="1" horizontalDpi="600" verticalDpi="600" orientation="landscape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2:I9"/>
  <sheetViews>
    <sheetView zoomScalePageLayoutView="0" workbookViewId="0" topLeftCell="A1">
      <selection activeCell="A2" sqref="A2:I9"/>
    </sheetView>
  </sheetViews>
  <sheetFormatPr defaultColWidth="9.140625" defaultRowHeight="12.75"/>
  <cols>
    <col min="1" max="1" width="30.7109375" style="8" customWidth="1"/>
    <col min="2" max="2" width="28.28125" style="8" customWidth="1"/>
    <col min="3" max="3" width="9.00390625" style="8" customWidth="1"/>
    <col min="4" max="9" width="15.7109375" style="8" customWidth="1"/>
    <col min="10" max="16384" width="9.140625" style="8" customWidth="1"/>
  </cols>
  <sheetData>
    <row r="2" spans="1:9" ht="22.5">
      <c r="A2" s="156" t="s">
        <v>68</v>
      </c>
      <c r="B2" s="156"/>
      <c r="C2" s="156"/>
      <c r="D2" s="156"/>
      <c r="E2" s="156"/>
      <c r="F2" s="156"/>
      <c r="G2" s="156"/>
      <c r="H2" s="156"/>
      <c r="I2" s="156"/>
    </row>
    <row r="4" ht="15.75" thickBot="1">
      <c r="A4" s="13" t="s">
        <v>283</v>
      </c>
    </row>
    <row r="5" spans="1:9" ht="27.75" customHeight="1" thickBot="1" thickTop="1">
      <c r="A5" s="14"/>
      <c r="B5" s="14"/>
      <c r="C5" s="14"/>
      <c r="D5" s="155" t="s">
        <v>70</v>
      </c>
      <c r="E5" s="155"/>
      <c r="F5" s="155"/>
      <c r="G5" s="155" t="s">
        <v>71</v>
      </c>
      <c r="H5" s="155"/>
      <c r="I5" s="155"/>
    </row>
    <row r="6" spans="1:9" ht="13.5" thickBot="1">
      <c r="A6" s="30" t="s">
        <v>72</v>
      </c>
      <c r="B6" s="30" t="s">
        <v>73</v>
      </c>
      <c r="C6" s="31" t="s">
        <v>74</v>
      </c>
      <c r="D6" s="32" t="s">
        <v>0</v>
      </c>
      <c r="E6" s="32" t="s">
        <v>75</v>
      </c>
      <c r="F6" s="32" t="s">
        <v>19</v>
      </c>
      <c r="G6" s="32" t="s">
        <v>0</v>
      </c>
      <c r="H6" s="32" t="s">
        <v>75</v>
      </c>
      <c r="I6" s="32" t="s">
        <v>19</v>
      </c>
    </row>
    <row r="7" spans="1:9" ht="12.75">
      <c r="A7" s="8" t="s">
        <v>284</v>
      </c>
      <c r="B7" s="8" t="s">
        <v>284</v>
      </c>
      <c r="C7" s="8" t="s">
        <v>285</v>
      </c>
      <c r="D7" s="33">
        <v>8166</v>
      </c>
      <c r="E7" s="23">
        <v>2442</v>
      </c>
      <c r="F7" s="23">
        <v>10608</v>
      </c>
      <c r="G7" s="23">
        <v>544.4</v>
      </c>
      <c r="H7" s="23">
        <v>162.8</v>
      </c>
      <c r="I7" s="23">
        <v>707.2</v>
      </c>
    </row>
    <row r="8" spans="1:9" ht="12.75">
      <c r="A8" s="35"/>
      <c r="B8" s="36" t="s">
        <v>19</v>
      </c>
      <c r="C8" s="36"/>
      <c r="D8" s="37">
        <v>8166</v>
      </c>
      <c r="E8" s="37">
        <v>2442</v>
      </c>
      <c r="F8" s="37">
        <v>10608</v>
      </c>
      <c r="G8" s="37">
        <v>544.4</v>
      </c>
      <c r="H8" s="37">
        <v>162.8</v>
      </c>
      <c r="I8" s="37">
        <v>707.2</v>
      </c>
    </row>
    <row r="9" spans="1:9" ht="12.75">
      <c r="A9" s="38" t="s">
        <v>286</v>
      </c>
      <c r="B9" s="38"/>
      <c r="C9" s="38"/>
      <c r="D9" s="39">
        <v>8166</v>
      </c>
      <c r="E9" s="39">
        <v>2442</v>
      </c>
      <c r="F9" s="39">
        <v>10608</v>
      </c>
      <c r="G9" s="39">
        <v>544.4</v>
      </c>
      <c r="H9" s="39">
        <v>162.8</v>
      </c>
      <c r="I9" s="39">
        <v>707.2</v>
      </c>
    </row>
  </sheetData>
  <sheetProtection/>
  <mergeCells count="3">
    <mergeCell ref="A2:I2"/>
    <mergeCell ref="D5:F5"/>
    <mergeCell ref="G5:I5"/>
  </mergeCells>
  <printOptions horizontalCentered="1"/>
  <pageMargins left="0.2" right="0.2" top="0.75" bottom="0.75" header="0.3" footer="0.3"/>
  <pageSetup fitToHeight="1" fitToWidth="1" horizontalDpi="600" verticalDpi="600" orientation="landscape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I9"/>
  <sheetViews>
    <sheetView zoomScalePageLayoutView="0" workbookViewId="0" topLeftCell="A1">
      <selection activeCell="A2" sqref="A2:I9"/>
    </sheetView>
  </sheetViews>
  <sheetFormatPr defaultColWidth="9.140625" defaultRowHeight="12.75"/>
  <cols>
    <col min="1" max="1" width="30.7109375" style="8" customWidth="1"/>
    <col min="2" max="2" width="27.421875" style="8" customWidth="1"/>
    <col min="3" max="3" width="14.00390625" style="8" customWidth="1"/>
    <col min="4" max="9" width="15.7109375" style="8" customWidth="1"/>
    <col min="10" max="16384" width="9.140625" style="8" customWidth="1"/>
  </cols>
  <sheetData>
    <row r="2" spans="1:9" ht="22.5">
      <c r="A2" s="156" t="s">
        <v>68</v>
      </c>
      <c r="B2" s="156"/>
      <c r="C2" s="156"/>
      <c r="D2" s="156"/>
      <c r="E2" s="156"/>
      <c r="F2" s="156"/>
      <c r="G2" s="156"/>
      <c r="H2" s="156"/>
      <c r="I2" s="156"/>
    </row>
    <row r="4" ht="15.75" thickBot="1">
      <c r="A4" s="13" t="s">
        <v>287</v>
      </c>
    </row>
    <row r="5" spans="1:9" ht="27.75" customHeight="1" thickBot="1" thickTop="1">
      <c r="A5" s="14"/>
      <c r="B5" s="14"/>
      <c r="C5" s="14"/>
      <c r="D5" s="155" t="s">
        <v>70</v>
      </c>
      <c r="E5" s="155"/>
      <c r="F5" s="155"/>
      <c r="G5" s="155" t="s">
        <v>71</v>
      </c>
      <c r="H5" s="155"/>
      <c r="I5" s="155"/>
    </row>
    <row r="6" spans="1:9" ht="13.5" thickBot="1">
      <c r="A6" s="30" t="s">
        <v>72</v>
      </c>
      <c r="B6" s="30" t="s">
        <v>73</v>
      </c>
      <c r="C6" s="31" t="s">
        <v>74</v>
      </c>
      <c r="D6" s="32" t="s">
        <v>0</v>
      </c>
      <c r="E6" s="32" t="s">
        <v>75</v>
      </c>
      <c r="F6" s="32" t="s">
        <v>19</v>
      </c>
      <c r="G6" s="32" t="s">
        <v>0</v>
      </c>
      <c r="H6" s="32" t="s">
        <v>75</v>
      </c>
      <c r="I6" s="32" t="s">
        <v>19</v>
      </c>
    </row>
    <row r="7" spans="1:9" ht="12.75">
      <c r="A7" s="8" t="s">
        <v>1</v>
      </c>
      <c r="B7" s="8" t="s">
        <v>1</v>
      </c>
      <c r="C7" s="8" t="s">
        <v>288</v>
      </c>
      <c r="D7" s="33">
        <v>0</v>
      </c>
      <c r="E7" s="23">
        <v>6848.5</v>
      </c>
      <c r="F7" s="23">
        <v>6848.5</v>
      </c>
      <c r="G7" s="23">
        <v>0</v>
      </c>
      <c r="H7" s="23">
        <v>456.6</v>
      </c>
      <c r="I7" s="23">
        <v>456.6</v>
      </c>
    </row>
    <row r="8" spans="1:9" ht="12.75">
      <c r="A8" s="35"/>
      <c r="B8" s="36" t="s">
        <v>19</v>
      </c>
      <c r="C8" s="36"/>
      <c r="D8" s="37">
        <v>0</v>
      </c>
      <c r="E8" s="37">
        <v>6848.5</v>
      </c>
      <c r="F8" s="37">
        <v>6848.5</v>
      </c>
      <c r="G8" s="37">
        <v>0</v>
      </c>
      <c r="H8" s="37">
        <v>456.6</v>
      </c>
      <c r="I8" s="37">
        <v>456.6</v>
      </c>
    </row>
    <row r="9" spans="1:9" ht="12.75">
      <c r="A9" s="38" t="s">
        <v>289</v>
      </c>
      <c r="B9" s="38"/>
      <c r="C9" s="38"/>
      <c r="D9" s="39">
        <v>0</v>
      </c>
      <c r="E9" s="39">
        <v>6848.5</v>
      </c>
      <c r="F9" s="39">
        <v>6848.5</v>
      </c>
      <c r="G9" s="39">
        <v>0</v>
      </c>
      <c r="H9" s="39">
        <v>456.6</v>
      </c>
      <c r="I9" s="39">
        <v>456.6</v>
      </c>
    </row>
  </sheetData>
  <sheetProtection/>
  <mergeCells count="3">
    <mergeCell ref="A2:I2"/>
    <mergeCell ref="D5:F5"/>
    <mergeCell ref="G5:I5"/>
  </mergeCells>
  <printOptions horizontalCentered="1"/>
  <pageMargins left="0.2" right="0.2" top="0.75" bottom="0.75" header="0.3" footer="0.3"/>
  <pageSetup fitToHeight="1" fitToWidth="1" horizontalDpi="600" verticalDpi="600" orientation="landscape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2:I9"/>
  <sheetViews>
    <sheetView zoomScalePageLayoutView="0" workbookViewId="0" topLeftCell="A1">
      <selection activeCell="A2" sqref="A2:I9"/>
    </sheetView>
  </sheetViews>
  <sheetFormatPr defaultColWidth="9.140625" defaultRowHeight="12.75"/>
  <cols>
    <col min="1" max="1" width="30.7109375" style="8" customWidth="1"/>
    <col min="2" max="2" width="24.8515625" style="8" customWidth="1"/>
    <col min="3" max="3" width="13.8515625" style="8" customWidth="1"/>
    <col min="4" max="9" width="15.7109375" style="8" customWidth="1"/>
    <col min="10" max="16384" width="9.140625" style="8" customWidth="1"/>
  </cols>
  <sheetData>
    <row r="2" spans="1:9" ht="22.5">
      <c r="A2" s="156" t="s">
        <v>68</v>
      </c>
      <c r="B2" s="156"/>
      <c r="C2" s="156"/>
      <c r="D2" s="156"/>
      <c r="E2" s="156"/>
      <c r="F2" s="156"/>
      <c r="G2" s="156"/>
      <c r="H2" s="156"/>
      <c r="I2" s="156"/>
    </row>
    <row r="4" ht="15.75" thickBot="1">
      <c r="A4" s="13" t="s">
        <v>27</v>
      </c>
    </row>
    <row r="5" spans="1:9" ht="27.75" customHeight="1" thickBot="1" thickTop="1">
      <c r="A5" s="14"/>
      <c r="B5" s="14"/>
      <c r="C5" s="14"/>
      <c r="D5" s="155" t="s">
        <v>70</v>
      </c>
      <c r="E5" s="155"/>
      <c r="F5" s="155"/>
      <c r="G5" s="155" t="s">
        <v>71</v>
      </c>
      <c r="H5" s="155"/>
      <c r="I5" s="155"/>
    </row>
    <row r="6" spans="1:9" ht="13.5" thickBot="1">
      <c r="A6" s="30" t="s">
        <v>72</v>
      </c>
      <c r="B6" s="30" t="s">
        <v>73</v>
      </c>
      <c r="C6" s="31" t="s">
        <v>74</v>
      </c>
      <c r="D6" s="32" t="s">
        <v>0</v>
      </c>
      <c r="E6" s="32" t="s">
        <v>75</v>
      </c>
      <c r="F6" s="32" t="s">
        <v>19</v>
      </c>
      <c r="G6" s="32" t="s">
        <v>0</v>
      </c>
      <c r="H6" s="32" t="s">
        <v>75</v>
      </c>
      <c r="I6" s="32" t="s">
        <v>19</v>
      </c>
    </row>
    <row r="7" spans="1:9" ht="12.75">
      <c r="A7" s="8" t="s">
        <v>27</v>
      </c>
      <c r="B7" s="8" t="s">
        <v>290</v>
      </c>
      <c r="C7" s="8" t="s">
        <v>290</v>
      </c>
      <c r="D7" s="33">
        <v>184</v>
      </c>
      <c r="E7" s="23">
        <v>0</v>
      </c>
      <c r="F7" s="23">
        <v>184</v>
      </c>
      <c r="G7" s="23">
        <v>12.3</v>
      </c>
      <c r="H7" s="23">
        <v>0</v>
      </c>
      <c r="I7" s="23">
        <v>12.3</v>
      </c>
    </row>
    <row r="8" spans="1:9" ht="12.75">
      <c r="A8" s="35"/>
      <c r="B8" s="36" t="s">
        <v>19</v>
      </c>
      <c r="C8" s="36"/>
      <c r="D8" s="37">
        <v>184</v>
      </c>
      <c r="E8" s="37">
        <v>0</v>
      </c>
      <c r="F8" s="37">
        <v>184</v>
      </c>
      <c r="G8" s="37">
        <v>12.3</v>
      </c>
      <c r="H8" s="37">
        <v>0</v>
      </c>
      <c r="I8" s="37">
        <v>12.3</v>
      </c>
    </row>
    <row r="9" spans="1:9" ht="12.75">
      <c r="A9" s="38" t="s">
        <v>291</v>
      </c>
      <c r="B9" s="38"/>
      <c r="C9" s="38"/>
      <c r="D9" s="39">
        <v>184</v>
      </c>
      <c r="E9" s="39">
        <v>0</v>
      </c>
      <c r="F9" s="39">
        <v>184</v>
      </c>
      <c r="G9" s="39">
        <v>12.3</v>
      </c>
      <c r="H9" s="39">
        <v>0</v>
      </c>
      <c r="I9" s="39">
        <v>12.3</v>
      </c>
    </row>
  </sheetData>
  <sheetProtection/>
  <mergeCells count="3">
    <mergeCell ref="A2:I2"/>
    <mergeCell ref="D5:F5"/>
    <mergeCell ref="G5:I5"/>
  </mergeCells>
  <printOptions horizontalCentered="1"/>
  <pageMargins left="0.2" right="0.2" top="0.75" bottom="0.75" header="0.3" footer="0.3"/>
  <pageSetup fitToHeight="1" fitToWidth="1" horizontalDpi="600" verticalDpi="600" orientation="landscape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2:I15"/>
  <sheetViews>
    <sheetView zoomScalePageLayoutView="0" workbookViewId="0" topLeftCell="A1">
      <selection activeCell="A2" sqref="A2:I15"/>
    </sheetView>
  </sheetViews>
  <sheetFormatPr defaultColWidth="9.140625" defaultRowHeight="12.75"/>
  <cols>
    <col min="1" max="1" width="26.421875" style="8" customWidth="1"/>
    <col min="2" max="2" width="33.00390625" style="8" customWidth="1"/>
    <col min="3" max="3" width="12.140625" style="8" customWidth="1"/>
    <col min="4" max="9" width="15.7109375" style="8" customWidth="1"/>
    <col min="10" max="16384" width="9.140625" style="8" customWidth="1"/>
  </cols>
  <sheetData>
    <row r="2" spans="1:9" ht="22.5">
      <c r="A2" s="156" t="s">
        <v>68</v>
      </c>
      <c r="B2" s="156"/>
      <c r="C2" s="156"/>
      <c r="D2" s="156"/>
      <c r="E2" s="156"/>
      <c r="F2" s="156"/>
      <c r="G2" s="156"/>
      <c r="H2" s="156"/>
      <c r="I2" s="156"/>
    </row>
    <row r="4" ht="15.75" thickBot="1">
      <c r="A4" s="13" t="s">
        <v>30</v>
      </c>
    </row>
    <row r="5" spans="1:9" ht="27.75" customHeight="1" thickBot="1" thickTop="1">
      <c r="A5" s="14"/>
      <c r="B5" s="14"/>
      <c r="C5" s="14"/>
      <c r="D5" s="155" t="s">
        <v>70</v>
      </c>
      <c r="E5" s="155"/>
      <c r="F5" s="155"/>
      <c r="G5" s="155" t="s">
        <v>71</v>
      </c>
      <c r="H5" s="155"/>
      <c r="I5" s="155"/>
    </row>
    <row r="6" spans="1:9" ht="13.5" thickBot="1">
      <c r="A6" s="30" t="s">
        <v>72</v>
      </c>
      <c r="B6" s="30" t="s">
        <v>73</v>
      </c>
      <c r="C6" s="31" t="s">
        <v>74</v>
      </c>
      <c r="D6" s="32" t="s">
        <v>0</v>
      </c>
      <c r="E6" s="32" t="s">
        <v>75</v>
      </c>
      <c r="F6" s="32" t="s">
        <v>19</v>
      </c>
      <c r="G6" s="32" t="s">
        <v>0</v>
      </c>
      <c r="H6" s="32" t="s">
        <v>75</v>
      </c>
      <c r="I6" s="32" t="s">
        <v>19</v>
      </c>
    </row>
    <row r="7" spans="1:9" ht="12.75">
      <c r="A7" s="8" t="s">
        <v>30</v>
      </c>
      <c r="B7" s="8" t="s">
        <v>292</v>
      </c>
      <c r="C7" s="8" t="s">
        <v>293</v>
      </c>
      <c r="D7" s="33">
        <v>16</v>
      </c>
      <c r="E7" s="23">
        <v>0</v>
      </c>
      <c r="F7" s="23">
        <v>16</v>
      </c>
      <c r="G7" s="23">
        <v>1.1</v>
      </c>
      <c r="H7" s="23">
        <v>0</v>
      </c>
      <c r="I7" s="23">
        <v>1.1</v>
      </c>
    </row>
    <row r="8" spans="2:9" ht="12.75">
      <c r="B8" s="8" t="s">
        <v>294</v>
      </c>
      <c r="C8" s="8" t="s">
        <v>295</v>
      </c>
      <c r="D8" s="33">
        <v>267</v>
      </c>
      <c r="E8" s="23">
        <v>0</v>
      </c>
      <c r="F8" s="23">
        <v>267</v>
      </c>
      <c r="G8" s="23">
        <v>17.8</v>
      </c>
      <c r="H8" s="23">
        <v>0</v>
      </c>
      <c r="I8" s="23">
        <v>17.8</v>
      </c>
    </row>
    <row r="9" spans="2:9" ht="12.75">
      <c r="B9" s="8" t="s">
        <v>296</v>
      </c>
      <c r="C9" s="8" t="s">
        <v>297</v>
      </c>
      <c r="D9" s="33">
        <v>0</v>
      </c>
      <c r="E9" s="23">
        <v>10</v>
      </c>
      <c r="F9" s="23">
        <v>10</v>
      </c>
      <c r="G9" s="23">
        <v>0</v>
      </c>
      <c r="H9" s="23">
        <v>0.7</v>
      </c>
      <c r="I9" s="23">
        <v>0.7</v>
      </c>
    </row>
    <row r="10" spans="2:9" ht="12.75">
      <c r="B10" s="8" t="s">
        <v>298</v>
      </c>
      <c r="C10" s="8" t="s">
        <v>297</v>
      </c>
      <c r="D10" s="3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</row>
    <row r="11" spans="2:9" ht="12.75">
      <c r="B11" s="8" t="s">
        <v>299</v>
      </c>
      <c r="C11" s="8" t="s">
        <v>300</v>
      </c>
      <c r="D11" s="33">
        <v>10</v>
      </c>
      <c r="E11" s="23">
        <v>0</v>
      </c>
      <c r="F11" s="23">
        <v>10</v>
      </c>
      <c r="G11" s="23">
        <v>0.7</v>
      </c>
      <c r="H11" s="23">
        <v>0</v>
      </c>
      <c r="I11" s="23">
        <v>0.7</v>
      </c>
    </row>
    <row r="12" spans="2:9" ht="12.75">
      <c r="B12" s="8" t="s">
        <v>301</v>
      </c>
      <c r="C12" s="8" t="s">
        <v>302</v>
      </c>
      <c r="D12" s="33">
        <v>0</v>
      </c>
      <c r="E12" s="23">
        <v>569</v>
      </c>
      <c r="F12" s="23">
        <v>569</v>
      </c>
      <c r="G12" s="23">
        <v>0</v>
      </c>
      <c r="H12" s="23">
        <v>37.9</v>
      </c>
      <c r="I12" s="23">
        <v>37.9</v>
      </c>
    </row>
    <row r="13" spans="2:9" ht="12.75">
      <c r="B13" s="8" t="s">
        <v>303</v>
      </c>
      <c r="C13" s="8" t="s">
        <v>304</v>
      </c>
      <c r="D13" s="33">
        <v>135</v>
      </c>
      <c r="E13" s="23">
        <v>3</v>
      </c>
      <c r="F13" s="23">
        <v>138</v>
      </c>
      <c r="G13" s="23">
        <v>9</v>
      </c>
      <c r="H13" s="23">
        <v>0.2</v>
      </c>
      <c r="I13" s="23">
        <v>9.2</v>
      </c>
    </row>
    <row r="14" spans="1:9" ht="12.75">
      <c r="A14" s="35"/>
      <c r="B14" s="36" t="s">
        <v>19</v>
      </c>
      <c r="C14" s="36"/>
      <c r="D14" s="37">
        <v>428</v>
      </c>
      <c r="E14" s="37">
        <v>582</v>
      </c>
      <c r="F14" s="37">
        <v>1010</v>
      </c>
      <c r="G14" s="37">
        <v>28.5</v>
      </c>
      <c r="H14" s="37">
        <v>38.8</v>
      </c>
      <c r="I14" s="37">
        <v>67.3</v>
      </c>
    </row>
    <row r="15" spans="1:9" ht="12.75">
      <c r="A15" s="38" t="s">
        <v>305</v>
      </c>
      <c r="B15" s="38"/>
      <c r="C15" s="38"/>
      <c r="D15" s="39">
        <v>428</v>
      </c>
      <c r="E15" s="39">
        <v>582</v>
      </c>
      <c r="F15" s="39">
        <v>1010</v>
      </c>
      <c r="G15" s="39">
        <v>28.5</v>
      </c>
      <c r="H15" s="39">
        <v>38.8</v>
      </c>
      <c r="I15" s="39">
        <v>67.3</v>
      </c>
    </row>
  </sheetData>
  <sheetProtection/>
  <mergeCells count="3">
    <mergeCell ref="A2:I2"/>
    <mergeCell ref="D5:F5"/>
    <mergeCell ref="G5:I5"/>
  </mergeCells>
  <printOptions horizontalCentered="1"/>
  <pageMargins left="0.2" right="0.2" top="0.75" bottom="0.75" header="0.3" footer="0.3"/>
  <pageSetup fitToHeight="1" fitToWidth="1" horizontalDpi="600" verticalDpi="600" orientation="landscape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2:I9"/>
  <sheetViews>
    <sheetView zoomScalePageLayoutView="0" workbookViewId="0" topLeftCell="A1">
      <selection activeCell="H40" sqref="H40"/>
    </sheetView>
  </sheetViews>
  <sheetFormatPr defaultColWidth="9.140625" defaultRowHeight="12.75"/>
  <cols>
    <col min="1" max="1" width="30.7109375" style="8" customWidth="1"/>
    <col min="2" max="2" width="31.140625" style="8" customWidth="1"/>
    <col min="3" max="3" width="12.00390625" style="8" customWidth="1"/>
    <col min="4" max="9" width="15.7109375" style="8" customWidth="1"/>
    <col min="10" max="16384" width="9.140625" style="8" customWidth="1"/>
  </cols>
  <sheetData>
    <row r="2" spans="1:9" ht="22.5">
      <c r="A2" s="156" t="s">
        <v>68</v>
      </c>
      <c r="B2" s="156"/>
      <c r="C2" s="156"/>
      <c r="D2" s="156"/>
      <c r="E2" s="156"/>
      <c r="F2" s="156"/>
      <c r="G2" s="156"/>
      <c r="H2" s="156"/>
      <c r="I2" s="156"/>
    </row>
    <row r="4" ht="15.75" thickBot="1">
      <c r="A4" s="13" t="s">
        <v>37</v>
      </c>
    </row>
    <row r="5" spans="1:9" ht="27.75" customHeight="1" thickBot="1" thickTop="1">
      <c r="A5" s="14"/>
      <c r="B5" s="14"/>
      <c r="C5" s="14"/>
      <c r="D5" s="155" t="s">
        <v>70</v>
      </c>
      <c r="E5" s="155"/>
      <c r="F5" s="155"/>
      <c r="G5" s="155" t="s">
        <v>71</v>
      </c>
      <c r="H5" s="155"/>
      <c r="I5" s="155"/>
    </row>
    <row r="6" spans="1:9" ht="13.5" thickBot="1">
      <c r="A6" s="30" t="s">
        <v>72</v>
      </c>
      <c r="B6" s="30" t="s">
        <v>73</v>
      </c>
      <c r="C6" s="31" t="s">
        <v>74</v>
      </c>
      <c r="D6" s="32" t="s">
        <v>0</v>
      </c>
      <c r="E6" s="32" t="s">
        <v>75</v>
      </c>
      <c r="F6" s="32" t="s">
        <v>19</v>
      </c>
      <c r="G6" s="32" t="s">
        <v>0</v>
      </c>
      <c r="H6" s="32" t="s">
        <v>75</v>
      </c>
      <c r="I6" s="32" t="s">
        <v>19</v>
      </c>
    </row>
    <row r="7" spans="1:9" ht="12.75">
      <c r="A7" s="8" t="s">
        <v>37</v>
      </c>
      <c r="B7" s="8" t="s">
        <v>37</v>
      </c>
      <c r="C7" s="8" t="s">
        <v>306</v>
      </c>
      <c r="D7" s="33">
        <v>100</v>
      </c>
      <c r="E7" s="23">
        <v>0</v>
      </c>
      <c r="F7" s="23">
        <v>100</v>
      </c>
      <c r="G7" s="23">
        <v>6.7</v>
      </c>
      <c r="H7" s="23">
        <v>0</v>
      </c>
      <c r="I7" s="23">
        <v>6.7</v>
      </c>
    </row>
    <row r="8" spans="1:9" ht="12.75">
      <c r="A8" s="35"/>
      <c r="B8" s="36" t="s">
        <v>19</v>
      </c>
      <c r="C8" s="36"/>
      <c r="D8" s="37">
        <v>100</v>
      </c>
      <c r="E8" s="37">
        <v>0</v>
      </c>
      <c r="F8" s="37">
        <v>100</v>
      </c>
      <c r="G8" s="37">
        <v>6.7</v>
      </c>
      <c r="H8" s="37">
        <v>0</v>
      </c>
      <c r="I8" s="37">
        <v>6.7</v>
      </c>
    </row>
    <row r="9" spans="1:9" ht="12.75">
      <c r="A9" s="38" t="s">
        <v>307</v>
      </c>
      <c r="B9" s="38"/>
      <c r="C9" s="38"/>
      <c r="D9" s="39">
        <v>100</v>
      </c>
      <c r="E9" s="39">
        <v>0</v>
      </c>
      <c r="F9" s="39">
        <v>100</v>
      </c>
      <c r="G9" s="39">
        <v>6.7</v>
      </c>
      <c r="H9" s="39">
        <v>0</v>
      </c>
      <c r="I9" s="39">
        <v>6.7</v>
      </c>
    </row>
  </sheetData>
  <sheetProtection/>
  <mergeCells count="3">
    <mergeCell ref="A2:I2"/>
    <mergeCell ref="D5:F5"/>
    <mergeCell ref="G5:I5"/>
  </mergeCells>
  <printOptions/>
  <pageMargins left="0.2" right="0.2" top="0.75" bottom="0.75" header="0.3" footer="0.3"/>
  <pageSetup fitToHeight="1" fitToWidth="1" horizontalDpi="600" verticalDpi="600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2:K33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11" width="10.7109375" style="8" customWidth="1"/>
    <col min="12" max="16384" width="9.140625" style="8" customWidth="1"/>
  </cols>
  <sheetData>
    <row r="2" spans="1:11" ht="22.5">
      <c r="A2" s="156" t="s">
        <v>308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4" ht="15.75" thickBot="1">
      <c r="A4" s="13" t="s">
        <v>79</v>
      </c>
    </row>
    <row r="5" spans="1:11" ht="27.75" customHeight="1" thickBot="1" thickTop="1">
      <c r="A5" s="14"/>
      <c r="B5" s="14"/>
      <c r="C5" s="155" t="s">
        <v>0</v>
      </c>
      <c r="D5" s="155"/>
      <c r="E5" s="155"/>
      <c r="F5" s="155" t="s">
        <v>75</v>
      </c>
      <c r="G5" s="155"/>
      <c r="H5" s="155"/>
      <c r="I5" s="155" t="s">
        <v>19</v>
      </c>
      <c r="J5" s="155"/>
      <c r="K5" s="155"/>
    </row>
    <row r="6" spans="1:11" ht="27" thickBot="1">
      <c r="A6" s="30" t="s">
        <v>72</v>
      </c>
      <c r="B6" s="30" t="s">
        <v>73</v>
      </c>
      <c r="C6" s="44" t="s">
        <v>9</v>
      </c>
      <c r="D6" s="44" t="s">
        <v>10</v>
      </c>
      <c r="E6" s="44" t="s">
        <v>35</v>
      </c>
      <c r="F6" s="44" t="s">
        <v>9</v>
      </c>
      <c r="G6" s="44" t="s">
        <v>10</v>
      </c>
      <c r="H6" s="44" t="s">
        <v>35</v>
      </c>
      <c r="I6" s="44" t="s">
        <v>9</v>
      </c>
      <c r="J6" s="44" t="s">
        <v>10</v>
      </c>
      <c r="K6" s="44" t="s">
        <v>35</v>
      </c>
    </row>
    <row r="7" spans="1:11" ht="12.75">
      <c r="A7" s="126" t="s">
        <v>80</v>
      </c>
      <c r="B7" s="8" t="s">
        <v>80</v>
      </c>
      <c r="C7" s="46">
        <v>2793</v>
      </c>
      <c r="D7" s="46">
        <v>2634</v>
      </c>
      <c r="E7" s="40">
        <v>-5.692803382873535</v>
      </c>
      <c r="F7" s="46">
        <v>2104</v>
      </c>
      <c r="G7" s="46">
        <v>2212</v>
      </c>
      <c r="H7" s="40">
        <v>5.133079528808594</v>
      </c>
      <c r="I7" s="46">
        <v>4897</v>
      </c>
      <c r="J7" s="46">
        <v>4846</v>
      </c>
      <c r="K7" s="40">
        <v>-1.0414539575576782</v>
      </c>
    </row>
    <row r="8" spans="1:11" ht="12.75">
      <c r="A8" s="126"/>
      <c r="B8" s="8" t="s">
        <v>82</v>
      </c>
      <c r="C8" s="46">
        <v>447</v>
      </c>
      <c r="D8" s="46">
        <v>414</v>
      </c>
      <c r="E8" s="40">
        <v>-7.382550239562988</v>
      </c>
      <c r="F8" s="46">
        <v>45</v>
      </c>
      <c r="G8" s="46">
        <v>66</v>
      </c>
      <c r="H8" s="40">
        <v>46.66666793823242</v>
      </c>
      <c r="I8" s="46">
        <v>492</v>
      </c>
      <c r="J8" s="46">
        <v>480</v>
      </c>
      <c r="K8" s="40">
        <v>-2.4390242099761963</v>
      </c>
    </row>
    <row r="9" spans="1:11" ht="12.75">
      <c r="A9" s="128"/>
      <c r="B9" s="129" t="s">
        <v>19</v>
      </c>
      <c r="C9" s="130">
        <v>3240</v>
      </c>
      <c r="D9" s="130">
        <v>3048</v>
      </c>
      <c r="E9" s="131">
        <v>-5.925925925925926</v>
      </c>
      <c r="F9" s="130">
        <v>2149</v>
      </c>
      <c r="G9" s="130">
        <v>2278</v>
      </c>
      <c r="H9" s="132">
        <v>6.002791996277338</v>
      </c>
      <c r="I9" s="130">
        <v>5389</v>
      </c>
      <c r="J9" s="130">
        <v>5326</v>
      </c>
      <c r="K9" s="132">
        <v>-1.2</v>
      </c>
    </row>
    <row r="10" spans="1:11" ht="12.75">
      <c r="A10" s="126" t="s">
        <v>84</v>
      </c>
      <c r="B10" s="8" t="s">
        <v>85</v>
      </c>
      <c r="C10" s="46">
        <v>0</v>
      </c>
      <c r="D10" s="46">
        <v>0</v>
      </c>
      <c r="E10" s="40"/>
      <c r="F10" s="46">
        <v>442</v>
      </c>
      <c r="G10" s="46">
        <v>162</v>
      </c>
      <c r="H10" s="40">
        <v>-63.348419189453125</v>
      </c>
      <c r="I10" s="46">
        <v>442</v>
      </c>
      <c r="J10" s="46">
        <v>162</v>
      </c>
      <c r="K10" s="40">
        <v>-63.348419189453125</v>
      </c>
    </row>
    <row r="11" spans="1:11" ht="12.75">
      <c r="A11" s="128"/>
      <c r="B11" s="129" t="s">
        <v>19</v>
      </c>
      <c r="C11" s="130"/>
      <c r="D11" s="130"/>
      <c r="E11" s="131"/>
      <c r="F11" s="130">
        <v>442</v>
      </c>
      <c r="G11" s="130">
        <v>162</v>
      </c>
      <c r="H11" s="132">
        <v>-63.34841628959276</v>
      </c>
      <c r="I11" s="130">
        <v>442</v>
      </c>
      <c r="J11" s="130">
        <v>162</v>
      </c>
      <c r="K11" s="132">
        <v>-63.3</v>
      </c>
    </row>
    <row r="12" spans="1:11" ht="12.75">
      <c r="A12" s="126" t="s">
        <v>88</v>
      </c>
      <c r="B12" s="8" t="s">
        <v>88</v>
      </c>
      <c r="C12" s="46">
        <v>0</v>
      </c>
      <c r="D12" s="46">
        <v>0</v>
      </c>
      <c r="E12" s="40"/>
      <c r="F12" s="46">
        <v>1466</v>
      </c>
      <c r="G12" s="46">
        <v>1500</v>
      </c>
      <c r="H12" s="40">
        <v>2.3192360401153564</v>
      </c>
      <c r="I12" s="46">
        <v>1466</v>
      </c>
      <c r="J12" s="46">
        <v>1500</v>
      </c>
      <c r="K12" s="40">
        <v>2.3192360401153564</v>
      </c>
    </row>
    <row r="13" spans="1:11" ht="12.75">
      <c r="A13" s="128"/>
      <c r="B13" s="129" t="s">
        <v>19</v>
      </c>
      <c r="C13" s="130"/>
      <c r="D13" s="130"/>
      <c r="E13" s="131"/>
      <c r="F13" s="130">
        <v>1466</v>
      </c>
      <c r="G13" s="130">
        <v>1500</v>
      </c>
      <c r="H13" s="132">
        <v>2.319236016371078</v>
      </c>
      <c r="I13" s="130">
        <v>1466</v>
      </c>
      <c r="J13" s="130">
        <v>1500</v>
      </c>
      <c r="K13" s="132">
        <v>2.3</v>
      </c>
    </row>
    <row r="14" spans="1:11" ht="12.75">
      <c r="A14" s="126" t="s">
        <v>90</v>
      </c>
      <c r="B14" s="8" t="s">
        <v>91</v>
      </c>
      <c r="C14" s="46">
        <v>1087</v>
      </c>
      <c r="D14" s="46">
        <v>1192</v>
      </c>
      <c r="E14" s="40">
        <v>9.659613609313965</v>
      </c>
      <c r="F14" s="46">
        <v>789</v>
      </c>
      <c r="G14" s="46">
        <v>651</v>
      </c>
      <c r="H14" s="40">
        <v>-17.490493774414062</v>
      </c>
      <c r="I14" s="46">
        <v>1876</v>
      </c>
      <c r="J14" s="46">
        <v>1843</v>
      </c>
      <c r="K14" s="40">
        <v>-1.7590618133544922</v>
      </c>
    </row>
    <row r="15" spans="1:11" ht="12.75">
      <c r="A15" s="126"/>
      <c r="B15" s="8" t="s">
        <v>93</v>
      </c>
      <c r="C15" s="46">
        <v>2132</v>
      </c>
      <c r="D15" s="46">
        <v>2014</v>
      </c>
      <c r="E15" s="40">
        <v>-5.534709453582764</v>
      </c>
      <c r="F15" s="46">
        <v>194</v>
      </c>
      <c r="G15" s="46">
        <v>97</v>
      </c>
      <c r="H15" s="40">
        <v>-50</v>
      </c>
      <c r="I15" s="46">
        <v>2326</v>
      </c>
      <c r="J15" s="46">
        <v>2111</v>
      </c>
      <c r="K15" s="40">
        <v>-9.24333667755127</v>
      </c>
    </row>
    <row r="16" spans="1:11" ht="12.75">
      <c r="A16" s="128"/>
      <c r="B16" s="129" t="s">
        <v>19</v>
      </c>
      <c r="C16" s="130">
        <v>3219</v>
      </c>
      <c r="D16" s="130">
        <v>3206</v>
      </c>
      <c r="E16" s="131">
        <v>-0.40385212799005904</v>
      </c>
      <c r="F16" s="130">
        <v>983</v>
      </c>
      <c r="G16" s="130">
        <v>748</v>
      </c>
      <c r="H16" s="132">
        <v>-23.90640895218718</v>
      </c>
      <c r="I16" s="130">
        <v>4202</v>
      </c>
      <c r="J16" s="130">
        <v>3954</v>
      </c>
      <c r="K16" s="132">
        <v>-5.9</v>
      </c>
    </row>
    <row r="17" spans="1:11" ht="12.75">
      <c r="A17" s="126" t="s">
        <v>95</v>
      </c>
      <c r="B17" s="8" t="s">
        <v>96</v>
      </c>
      <c r="C17" s="46">
        <v>0</v>
      </c>
      <c r="D17" s="46">
        <v>0</v>
      </c>
      <c r="E17" s="40"/>
      <c r="F17" s="46">
        <v>282</v>
      </c>
      <c r="G17" s="46">
        <v>300</v>
      </c>
      <c r="H17" s="40">
        <v>6.382978916168213</v>
      </c>
      <c r="I17" s="46">
        <v>282</v>
      </c>
      <c r="J17" s="46">
        <v>300</v>
      </c>
      <c r="K17" s="40">
        <v>6.382978916168213</v>
      </c>
    </row>
    <row r="18" spans="1:11" ht="12.75">
      <c r="A18" s="128"/>
      <c r="B18" s="129" t="s">
        <v>19</v>
      </c>
      <c r="C18" s="130"/>
      <c r="D18" s="130"/>
      <c r="E18" s="131"/>
      <c r="F18" s="130">
        <v>282</v>
      </c>
      <c r="G18" s="130">
        <v>300</v>
      </c>
      <c r="H18" s="132">
        <v>6.382978723404255</v>
      </c>
      <c r="I18" s="130">
        <v>282</v>
      </c>
      <c r="J18" s="130">
        <v>300</v>
      </c>
      <c r="K18" s="132">
        <v>6.4</v>
      </c>
    </row>
    <row r="19" spans="1:11" ht="12.75">
      <c r="A19" s="126" t="s">
        <v>98</v>
      </c>
      <c r="B19" s="8" t="s">
        <v>98</v>
      </c>
      <c r="C19" s="46">
        <v>1614</v>
      </c>
      <c r="D19" s="46">
        <v>1639</v>
      </c>
      <c r="E19" s="40">
        <v>1.548946738243103</v>
      </c>
      <c r="F19" s="46">
        <v>899</v>
      </c>
      <c r="G19" s="46">
        <v>857</v>
      </c>
      <c r="H19" s="40">
        <v>-4.6718573570251465</v>
      </c>
      <c r="I19" s="46">
        <v>2513</v>
      </c>
      <c r="J19" s="46">
        <v>2496</v>
      </c>
      <c r="K19" s="40">
        <v>-0.6764823198318481</v>
      </c>
    </row>
    <row r="20" spans="1:11" ht="12.75">
      <c r="A20" s="128"/>
      <c r="B20" s="129" t="s">
        <v>19</v>
      </c>
      <c r="C20" s="130">
        <v>1614</v>
      </c>
      <c r="D20" s="130">
        <v>1639</v>
      </c>
      <c r="E20" s="131">
        <v>1.5489467162329615</v>
      </c>
      <c r="F20" s="130">
        <v>899</v>
      </c>
      <c r="G20" s="130">
        <v>857</v>
      </c>
      <c r="H20" s="132">
        <v>-4.671857619577308</v>
      </c>
      <c r="I20" s="130">
        <v>2513</v>
      </c>
      <c r="J20" s="130">
        <v>2496</v>
      </c>
      <c r="K20" s="132">
        <v>-0.7</v>
      </c>
    </row>
    <row r="21" spans="1:11" ht="12.75">
      <c r="A21" s="126" t="s">
        <v>99</v>
      </c>
      <c r="B21" s="8" t="s">
        <v>99</v>
      </c>
      <c r="C21" s="46">
        <v>0</v>
      </c>
      <c r="D21" s="46">
        <v>27</v>
      </c>
      <c r="E21" s="40"/>
      <c r="F21" s="46">
        <v>304</v>
      </c>
      <c r="G21" s="46">
        <v>223</v>
      </c>
      <c r="H21" s="40">
        <v>-26.644737243652344</v>
      </c>
      <c r="I21" s="46">
        <v>304</v>
      </c>
      <c r="J21" s="46">
        <v>250</v>
      </c>
      <c r="K21" s="40">
        <v>-17.76315689086914</v>
      </c>
    </row>
    <row r="22" spans="1:11" ht="12.75">
      <c r="A22" s="128"/>
      <c r="B22" s="129" t="s">
        <v>19</v>
      </c>
      <c r="C22" s="130"/>
      <c r="D22" s="130">
        <v>27</v>
      </c>
      <c r="E22" s="131"/>
      <c r="F22" s="130">
        <v>304</v>
      </c>
      <c r="G22" s="130">
        <v>223</v>
      </c>
      <c r="H22" s="132">
        <v>-26.644736842105264</v>
      </c>
      <c r="I22" s="130">
        <v>304</v>
      </c>
      <c r="J22" s="130">
        <v>250</v>
      </c>
      <c r="K22" s="132">
        <v>-17.8</v>
      </c>
    </row>
    <row r="23" spans="1:11" ht="12.75">
      <c r="A23" s="126" t="s">
        <v>101</v>
      </c>
      <c r="B23" s="8" t="s">
        <v>101</v>
      </c>
      <c r="C23" s="46">
        <v>2325</v>
      </c>
      <c r="D23" s="46">
        <v>2204</v>
      </c>
      <c r="E23" s="40">
        <v>-5.204300880432129</v>
      </c>
      <c r="F23" s="46">
        <v>1190</v>
      </c>
      <c r="G23" s="46">
        <v>1284</v>
      </c>
      <c r="H23" s="40">
        <v>7.899159908294678</v>
      </c>
      <c r="I23" s="46">
        <v>3515</v>
      </c>
      <c r="J23" s="46">
        <v>3488</v>
      </c>
      <c r="K23" s="40">
        <v>-0.7681365609169006</v>
      </c>
    </row>
    <row r="24" spans="1:11" ht="12.75">
      <c r="A24" s="128"/>
      <c r="B24" s="129" t="s">
        <v>19</v>
      </c>
      <c r="C24" s="130">
        <v>2325</v>
      </c>
      <c r="D24" s="130">
        <v>2204</v>
      </c>
      <c r="E24" s="131">
        <v>-5.204301075268817</v>
      </c>
      <c r="F24" s="130">
        <v>1190</v>
      </c>
      <c r="G24" s="130">
        <v>1284</v>
      </c>
      <c r="H24" s="132">
        <v>7.899159663865547</v>
      </c>
      <c r="I24" s="130">
        <v>3515</v>
      </c>
      <c r="J24" s="130">
        <v>3488</v>
      </c>
      <c r="K24" s="132">
        <v>-0.8</v>
      </c>
    </row>
    <row r="25" spans="1:11" ht="12.75">
      <c r="A25" s="126" t="s">
        <v>102</v>
      </c>
      <c r="B25" s="8" t="s">
        <v>103</v>
      </c>
      <c r="C25" s="46">
        <v>561</v>
      </c>
      <c r="D25" s="46">
        <v>546</v>
      </c>
      <c r="E25" s="40">
        <v>-2.6737966537475586</v>
      </c>
      <c r="F25" s="46">
        <v>271</v>
      </c>
      <c r="G25" s="46">
        <v>323</v>
      </c>
      <c r="H25" s="40">
        <v>19.18819236755371</v>
      </c>
      <c r="I25" s="46">
        <v>832</v>
      </c>
      <c r="J25" s="46">
        <v>869</v>
      </c>
      <c r="K25" s="40">
        <v>4.447115421295166</v>
      </c>
    </row>
    <row r="26" spans="1:11" ht="12.75">
      <c r="A26" s="126"/>
      <c r="B26" s="8" t="s">
        <v>102</v>
      </c>
      <c r="C26" s="46">
        <v>2433</v>
      </c>
      <c r="D26" s="46">
        <v>2507</v>
      </c>
      <c r="E26" s="40">
        <v>3.0415124893188477</v>
      </c>
      <c r="F26" s="46">
        <v>888</v>
      </c>
      <c r="G26" s="46">
        <v>917</v>
      </c>
      <c r="H26" s="40">
        <v>3.26576566696167</v>
      </c>
      <c r="I26" s="46">
        <v>3321</v>
      </c>
      <c r="J26" s="46">
        <v>3424</v>
      </c>
      <c r="K26" s="40">
        <v>3.101475477218628</v>
      </c>
    </row>
    <row r="27" spans="1:11" ht="12.75">
      <c r="A27" s="128"/>
      <c r="B27" s="129" t="s">
        <v>19</v>
      </c>
      <c r="C27" s="130">
        <v>2994</v>
      </c>
      <c r="D27" s="130">
        <v>3053</v>
      </c>
      <c r="E27" s="131">
        <v>1.9706078824315296</v>
      </c>
      <c r="F27" s="130">
        <v>1159</v>
      </c>
      <c r="G27" s="130">
        <v>1240</v>
      </c>
      <c r="H27" s="132">
        <v>6.988783433994823</v>
      </c>
      <c r="I27" s="130">
        <v>4153</v>
      </c>
      <c r="J27" s="130">
        <v>4293</v>
      </c>
      <c r="K27" s="132">
        <v>3.4</v>
      </c>
    </row>
    <row r="28" spans="1:11" ht="26.25">
      <c r="A28" s="137" t="s">
        <v>106</v>
      </c>
      <c r="B28" s="8" t="s">
        <v>106</v>
      </c>
      <c r="C28" s="46">
        <v>1961</v>
      </c>
      <c r="D28" s="46">
        <v>2072</v>
      </c>
      <c r="E28" s="40">
        <v>5.660377502441406</v>
      </c>
      <c r="F28" s="46">
        <v>844</v>
      </c>
      <c r="G28" s="46">
        <v>790</v>
      </c>
      <c r="H28" s="40">
        <v>-6.398104190826416</v>
      </c>
      <c r="I28" s="46">
        <v>2805</v>
      </c>
      <c r="J28" s="46">
        <v>2862</v>
      </c>
      <c r="K28" s="40">
        <v>2.032085418701172</v>
      </c>
    </row>
    <row r="29" spans="1:11" ht="12.75">
      <c r="A29" s="128"/>
      <c r="B29" s="129" t="s">
        <v>19</v>
      </c>
      <c r="C29" s="130">
        <v>1961</v>
      </c>
      <c r="D29" s="130">
        <v>2072</v>
      </c>
      <c r="E29" s="131">
        <v>5.660377358490566</v>
      </c>
      <c r="F29" s="130">
        <v>844</v>
      </c>
      <c r="G29" s="130">
        <v>790</v>
      </c>
      <c r="H29" s="132">
        <v>-6.398104265402844</v>
      </c>
      <c r="I29" s="130">
        <v>2805</v>
      </c>
      <c r="J29" s="130">
        <v>2862</v>
      </c>
      <c r="K29" s="132">
        <v>2</v>
      </c>
    </row>
    <row r="30" spans="1:11" ht="12.75">
      <c r="A30" s="126" t="s">
        <v>108</v>
      </c>
      <c r="B30" s="8" t="s">
        <v>21</v>
      </c>
      <c r="C30" s="46">
        <v>499</v>
      </c>
      <c r="D30" s="46">
        <v>672</v>
      </c>
      <c r="E30" s="40">
        <v>34.66933822631836</v>
      </c>
      <c r="F30" s="46">
        <v>0</v>
      </c>
      <c r="G30" s="46">
        <v>0</v>
      </c>
      <c r="H30" s="40"/>
      <c r="I30" s="46">
        <v>499</v>
      </c>
      <c r="J30" s="46">
        <v>672</v>
      </c>
      <c r="K30" s="40">
        <v>34.66933822631836</v>
      </c>
    </row>
    <row r="31" spans="1:11" ht="12.75">
      <c r="A31" s="126"/>
      <c r="B31" s="8" t="s">
        <v>110</v>
      </c>
      <c r="C31" s="46">
        <v>254</v>
      </c>
      <c r="D31" s="46">
        <v>235</v>
      </c>
      <c r="E31" s="40">
        <v>-7.480315208435059</v>
      </c>
      <c r="F31" s="46">
        <v>0</v>
      </c>
      <c r="G31" s="46">
        <v>1</v>
      </c>
      <c r="H31" s="40"/>
      <c r="I31" s="46">
        <v>254</v>
      </c>
      <c r="J31" s="46">
        <v>236</v>
      </c>
      <c r="K31" s="40">
        <v>-7.086614608764648</v>
      </c>
    </row>
    <row r="32" spans="1:11" ht="12.75">
      <c r="A32" s="128"/>
      <c r="B32" s="129" t="s">
        <v>19</v>
      </c>
      <c r="C32" s="130">
        <v>753</v>
      </c>
      <c r="D32" s="130">
        <v>907</v>
      </c>
      <c r="E32" s="131">
        <v>20.5</v>
      </c>
      <c r="F32" s="130">
        <v>0</v>
      </c>
      <c r="G32" s="130">
        <v>1</v>
      </c>
      <c r="H32" s="132"/>
      <c r="I32" s="130">
        <v>753</v>
      </c>
      <c r="J32" s="130">
        <v>908</v>
      </c>
      <c r="K32" s="132">
        <v>20.584329349269588</v>
      </c>
    </row>
    <row r="33" spans="1:11" ht="12.75">
      <c r="A33" s="17" t="s">
        <v>112</v>
      </c>
      <c r="B33" s="17"/>
      <c r="C33" s="48">
        <v>16106</v>
      </c>
      <c r="D33" s="48">
        <v>16156</v>
      </c>
      <c r="E33" s="49">
        <v>0.3104433130510369</v>
      </c>
      <c r="F33" s="48">
        <v>9718</v>
      </c>
      <c r="G33" s="48">
        <v>9383</v>
      </c>
      <c r="H33" s="49">
        <v>-3.4472113603622145</v>
      </c>
      <c r="I33" s="48">
        <v>25824</v>
      </c>
      <c r="J33" s="48">
        <v>25539</v>
      </c>
      <c r="K33" s="49">
        <v>-1.103624535315985</v>
      </c>
    </row>
  </sheetData>
  <sheetProtection/>
  <mergeCells count="4">
    <mergeCell ref="A2:K2"/>
    <mergeCell ref="C5:E5"/>
    <mergeCell ref="F5:H5"/>
    <mergeCell ref="I5:K5"/>
  </mergeCells>
  <printOptions horizontalCentered="1"/>
  <pageMargins left="0.2" right="0.2" top="0.75" bottom="0.75" header="0.3" footer="0.3"/>
  <pageSetup fitToHeight="1" fitToWidth="1" horizontalDpi="600" verticalDpi="600" orientation="landscape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2:K56"/>
  <sheetViews>
    <sheetView zoomScalePageLayoutView="0" workbookViewId="0" topLeftCell="A1">
      <selection activeCell="A9" sqref="A9:IV9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11" width="10.7109375" style="8" customWidth="1"/>
    <col min="12" max="16384" width="9.140625" style="8" customWidth="1"/>
  </cols>
  <sheetData>
    <row r="2" spans="1:11" ht="22.5">
      <c r="A2" s="156" t="s">
        <v>308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4" ht="15.75" thickBot="1">
      <c r="A4" s="13" t="s">
        <v>113</v>
      </c>
    </row>
    <row r="5" spans="1:11" ht="27.75" customHeight="1" thickBot="1" thickTop="1">
      <c r="A5" s="14"/>
      <c r="B5" s="14"/>
      <c r="C5" s="155" t="s">
        <v>0</v>
      </c>
      <c r="D5" s="155"/>
      <c r="E5" s="155"/>
      <c r="F5" s="155" t="s">
        <v>75</v>
      </c>
      <c r="G5" s="155"/>
      <c r="H5" s="155"/>
      <c r="I5" s="155" t="s">
        <v>19</v>
      </c>
      <c r="J5" s="155"/>
      <c r="K5" s="155"/>
    </row>
    <row r="6" spans="1:11" ht="27" thickBot="1">
      <c r="A6" s="30" t="s">
        <v>72</v>
      </c>
      <c r="B6" s="30" t="s">
        <v>73</v>
      </c>
      <c r="C6" s="44" t="s">
        <v>9</v>
      </c>
      <c r="D6" s="44" t="s">
        <v>10</v>
      </c>
      <c r="E6" s="44" t="s">
        <v>35</v>
      </c>
      <c r="F6" s="44" t="s">
        <v>9</v>
      </c>
      <c r="G6" s="44" t="s">
        <v>10</v>
      </c>
      <c r="H6" s="44" t="s">
        <v>35</v>
      </c>
      <c r="I6" s="44" t="s">
        <v>9</v>
      </c>
      <c r="J6" s="44" t="s">
        <v>10</v>
      </c>
      <c r="K6" s="44" t="s">
        <v>35</v>
      </c>
    </row>
    <row r="7" spans="1:11" ht="12.75">
      <c r="A7" s="45" t="s">
        <v>114</v>
      </c>
      <c r="B7" s="8" t="s">
        <v>114</v>
      </c>
      <c r="C7" s="46">
        <v>1856</v>
      </c>
      <c r="D7" s="46">
        <v>2485</v>
      </c>
      <c r="E7" s="40">
        <v>33.89008712768555</v>
      </c>
      <c r="F7" s="46">
        <v>0</v>
      </c>
      <c r="G7" s="46">
        <v>0</v>
      </c>
      <c r="H7" s="40"/>
      <c r="I7" s="46">
        <v>1856</v>
      </c>
      <c r="J7" s="46">
        <v>2485</v>
      </c>
      <c r="K7" s="40">
        <v>33.89008712768555</v>
      </c>
    </row>
    <row r="8" spans="1:11" ht="12.75">
      <c r="A8" s="45"/>
      <c r="B8" s="8" t="s">
        <v>116</v>
      </c>
      <c r="C8" s="46">
        <v>140</v>
      </c>
      <c r="D8" s="46">
        <v>100</v>
      </c>
      <c r="E8" s="40">
        <v>-28.571430206298828</v>
      </c>
      <c r="F8" s="46">
        <v>0</v>
      </c>
      <c r="G8" s="46">
        <v>0</v>
      </c>
      <c r="H8" s="40"/>
      <c r="I8" s="46">
        <v>140</v>
      </c>
      <c r="J8" s="46">
        <v>100</v>
      </c>
      <c r="K8" s="40">
        <v>-28.571430206298828</v>
      </c>
    </row>
    <row r="9" spans="1:11" ht="12.75">
      <c r="A9" s="128"/>
      <c r="B9" s="129" t="s">
        <v>19</v>
      </c>
      <c r="C9" s="130">
        <v>1996</v>
      </c>
      <c r="D9" s="130">
        <v>2585</v>
      </c>
      <c r="E9" s="131">
        <v>29.509018036072145</v>
      </c>
      <c r="F9" s="130">
        <v>0</v>
      </c>
      <c r="G9" s="130">
        <v>0</v>
      </c>
      <c r="H9" s="132"/>
      <c r="I9" s="130">
        <v>1996</v>
      </c>
      <c r="J9" s="130">
        <v>2585</v>
      </c>
      <c r="K9" s="132">
        <v>29.5</v>
      </c>
    </row>
    <row r="10" spans="1:11" ht="12.75">
      <c r="A10" s="45" t="s">
        <v>118</v>
      </c>
      <c r="B10" s="8" t="s">
        <v>118</v>
      </c>
      <c r="C10" s="46">
        <v>3290</v>
      </c>
      <c r="D10" s="46">
        <v>2538</v>
      </c>
      <c r="E10" s="40">
        <v>-22.85714340209961</v>
      </c>
      <c r="F10" s="46">
        <v>83</v>
      </c>
      <c r="G10" s="46">
        <v>49</v>
      </c>
      <c r="H10" s="40">
        <v>-40.9638557434082</v>
      </c>
      <c r="I10" s="46">
        <v>3373</v>
      </c>
      <c r="J10" s="46">
        <v>2587</v>
      </c>
      <c r="K10" s="40">
        <v>-23.302698135375977</v>
      </c>
    </row>
    <row r="11" spans="1:11" ht="12.75">
      <c r="A11" s="128"/>
      <c r="B11" s="129" t="s">
        <v>19</v>
      </c>
      <c r="C11" s="130">
        <v>3290</v>
      </c>
      <c r="D11" s="130">
        <v>2538</v>
      </c>
      <c r="E11" s="131">
        <v>-22.857142857142858</v>
      </c>
      <c r="F11" s="130">
        <v>83</v>
      </c>
      <c r="G11" s="130">
        <v>49</v>
      </c>
      <c r="H11" s="132">
        <v>-40.963855421686745</v>
      </c>
      <c r="I11" s="130">
        <v>3373</v>
      </c>
      <c r="J11" s="130">
        <v>2587</v>
      </c>
      <c r="K11" s="132">
        <v>-23.3</v>
      </c>
    </row>
    <row r="12" spans="1:11" ht="12.75">
      <c r="A12" s="45" t="s">
        <v>120</v>
      </c>
      <c r="B12" s="8" t="s">
        <v>120</v>
      </c>
      <c r="C12" s="46">
        <v>6576</v>
      </c>
      <c r="D12" s="46">
        <v>6287</v>
      </c>
      <c r="E12" s="40">
        <v>-4.394768714904785</v>
      </c>
      <c r="F12" s="46">
        <v>275</v>
      </c>
      <c r="G12" s="46">
        <v>229</v>
      </c>
      <c r="H12" s="40">
        <v>-16.72727394104004</v>
      </c>
      <c r="I12" s="46">
        <v>6851</v>
      </c>
      <c r="J12" s="46">
        <v>6516</v>
      </c>
      <c r="K12" s="40">
        <v>-4.889797210693359</v>
      </c>
    </row>
    <row r="13" spans="1:11" ht="12.75">
      <c r="A13" s="128"/>
      <c r="B13" s="129" t="s">
        <v>19</v>
      </c>
      <c r="C13" s="130">
        <v>6576</v>
      </c>
      <c r="D13" s="130">
        <v>6287</v>
      </c>
      <c r="E13" s="131">
        <v>-4.394768856447689</v>
      </c>
      <c r="F13" s="130">
        <v>275</v>
      </c>
      <c r="G13" s="130">
        <v>229</v>
      </c>
      <c r="H13" s="132">
        <v>-16.727272727272727</v>
      </c>
      <c r="I13" s="130">
        <v>6851</v>
      </c>
      <c r="J13" s="130">
        <v>6516</v>
      </c>
      <c r="K13" s="132">
        <v>-4.9</v>
      </c>
    </row>
    <row r="14" spans="1:11" ht="12.75">
      <c r="A14" s="45" t="s">
        <v>122</v>
      </c>
      <c r="B14" s="8" t="s">
        <v>122</v>
      </c>
      <c r="C14" s="46">
        <v>2423</v>
      </c>
      <c r="D14" s="46">
        <v>2201</v>
      </c>
      <c r="E14" s="40">
        <v>-9.162196159362793</v>
      </c>
      <c r="F14" s="46">
        <v>486</v>
      </c>
      <c r="G14" s="46">
        <v>443</v>
      </c>
      <c r="H14" s="40">
        <v>-8.847736358642578</v>
      </c>
      <c r="I14" s="46">
        <v>2909</v>
      </c>
      <c r="J14" s="46">
        <v>2644</v>
      </c>
      <c r="K14" s="40">
        <v>-9.109659194946289</v>
      </c>
    </row>
    <row r="15" spans="1:11" ht="12.75">
      <c r="A15" s="128"/>
      <c r="B15" s="129" t="s">
        <v>19</v>
      </c>
      <c r="C15" s="130">
        <v>2423</v>
      </c>
      <c r="D15" s="130">
        <v>2201</v>
      </c>
      <c r="E15" s="131">
        <v>-9.162195625257946</v>
      </c>
      <c r="F15" s="130">
        <v>486</v>
      </c>
      <c r="G15" s="130">
        <v>443</v>
      </c>
      <c r="H15" s="132">
        <v>-8.847736625514404</v>
      </c>
      <c r="I15" s="130">
        <v>2909</v>
      </c>
      <c r="J15" s="130">
        <v>2644</v>
      </c>
      <c r="K15" s="132">
        <v>-9.1</v>
      </c>
    </row>
    <row r="16" spans="1:11" ht="12.75">
      <c r="A16" s="45" t="s">
        <v>124</v>
      </c>
      <c r="B16" s="8" t="s">
        <v>125</v>
      </c>
      <c r="C16" s="46">
        <v>186</v>
      </c>
      <c r="D16" s="46">
        <v>0</v>
      </c>
      <c r="E16" s="40">
        <v>-100</v>
      </c>
      <c r="F16" s="46">
        <v>0</v>
      </c>
      <c r="G16" s="46">
        <v>0</v>
      </c>
      <c r="H16" s="40"/>
      <c r="I16" s="46">
        <v>186</v>
      </c>
      <c r="J16" s="46">
        <v>0</v>
      </c>
      <c r="K16" s="40">
        <v>-100</v>
      </c>
    </row>
    <row r="17" spans="1:11" ht="12.75">
      <c r="A17" s="45"/>
      <c r="B17" s="8" t="s">
        <v>124</v>
      </c>
      <c r="C17" s="46">
        <v>6491</v>
      </c>
      <c r="D17" s="46">
        <v>6372</v>
      </c>
      <c r="E17" s="40">
        <v>-1.8333077430725098</v>
      </c>
      <c r="F17" s="46">
        <v>638</v>
      </c>
      <c r="G17" s="46">
        <v>633</v>
      </c>
      <c r="H17" s="40">
        <v>-0.783699095249176</v>
      </c>
      <c r="I17" s="46">
        <v>7129</v>
      </c>
      <c r="J17" s="46">
        <v>7005</v>
      </c>
      <c r="K17" s="40">
        <v>-1.7393743991851807</v>
      </c>
    </row>
    <row r="18" spans="1:11" ht="12.75">
      <c r="A18" s="128"/>
      <c r="B18" s="129" t="s">
        <v>19</v>
      </c>
      <c r="C18" s="130">
        <v>6677</v>
      </c>
      <c r="D18" s="130">
        <v>6372</v>
      </c>
      <c r="E18" s="131">
        <v>-4.567919724427138</v>
      </c>
      <c r="F18" s="130">
        <v>638</v>
      </c>
      <c r="G18" s="130">
        <v>633</v>
      </c>
      <c r="H18" s="132">
        <v>-0.7836990595611285</v>
      </c>
      <c r="I18" s="130">
        <v>7315</v>
      </c>
      <c r="J18" s="130">
        <v>7005</v>
      </c>
      <c r="K18" s="132">
        <v>-4.2</v>
      </c>
    </row>
    <row r="19" spans="1:11" ht="12.75">
      <c r="A19" s="45" t="s">
        <v>127</v>
      </c>
      <c r="B19" s="8" t="s">
        <v>127</v>
      </c>
      <c r="C19" s="46">
        <v>5068</v>
      </c>
      <c r="D19" s="46">
        <v>4762</v>
      </c>
      <c r="E19" s="40">
        <v>-6.037884712219238</v>
      </c>
      <c r="F19" s="46">
        <v>265</v>
      </c>
      <c r="G19" s="46">
        <v>294</v>
      </c>
      <c r="H19" s="40">
        <v>10.94339656829834</v>
      </c>
      <c r="I19" s="46">
        <v>5333</v>
      </c>
      <c r="J19" s="46">
        <v>5056</v>
      </c>
      <c r="K19" s="40">
        <v>-5.194074630737305</v>
      </c>
    </row>
    <row r="20" spans="1:11" ht="12.75">
      <c r="A20" s="128"/>
      <c r="B20" s="129" t="s">
        <v>19</v>
      </c>
      <c r="C20" s="130">
        <v>5068</v>
      </c>
      <c r="D20" s="130">
        <v>4762</v>
      </c>
      <c r="E20" s="131">
        <v>-6.037884767166535</v>
      </c>
      <c r="F20" s="130">
        <v>265</v>
      </c>
      <c r="G20" s="130">
        <v>294</v>
      </c>
      <c r="H20" s="132">
        <v>10.943396226415095</v>
      </c>
      <c r="I20" s="130">
        <v>5333</v>
      </c>
      <c r="J20" s="130">
        <v>5056</v>
      </c>
      <c r="K20" s="132">
        <v>-5.2</v>
      </c>
    </row>
    <row r="21" spans="1:11" ht="12.75">
      <c r="A21" s="45" t="s">
        <v>129</v>
      </c>
      <c r="B21" s="8" t="s">
        <v>130</v>
      </c>
      <c r="C21" s="46">
        <v>116</v>
      </c>
      <c r="D21" s="46">
        <v>88</v>
      </c>
      <c r="E21" s="40">
        <v>-24.137929916381836</v>
      </c>
      <c r="F21" s="46">
        <v>0</v>
      </c>
      <c r="G21" s="46">
        <v>0</v>
      </c>
      <c r="H21" s="40"/>
      <c r="I21" s="46">
        <v>116</v>
      </c>
      <c r="J21" s="46">
        <v>88</v>
      </c>
      <c r="K21" s="40">
        <v>-24.137929916381836</v>
      </c>
    </row>
    <row r="22" spans="1:11" ht="12.75">
      <c r="A22" s="45"/>
      <c r="B22" s="8" t="s">
        <v>132</v>
      </c>
      <c r="C22" s="46">
        <v>0</v>
      </c>
      <c r="D22" s="46">
        <v>16</v>
      </c>
      <c r="E22" s="40"/>
      <c r="F22" s="46">
        <v>0</v>
      </c>
      <c r="G22" s="46">
        <v>0</v>
      </c>
      <c r="H22" s="40"/>
      <c r="I22" s="46">
        <v>0</v>
      </c>
      <c r="J22" s="46">
        <v>16</v>
      </c>
      <c r="K22" s="40"/>
    </row>
    <row r="23" spans="1:11" ht="12.75">
      <c r="A23" s="45"/>
      <c r="B23" s="8" t="s">
        <v>134</v>
      </c>
      <c r="C23" s="46">
        <v>45</v>
      </c>
      <c r="D23" s="46">
        <v>15</v>
      </c>
      <c r="E23" s="40">
        <v>-66.66667175292969</v>
      </c>
      <c r="F23" s="46">
        <v>0</v>
      </c>
      <c r="G23" s="46">
        <v>0</v>
      </c>
      <c r="H23" s="40"/>
      <c r="I23" s="46">
        <v>45</v>
      </c>
      <c r="J23" s="46">
        <v>15</v>
      </c>
      <c r="K23" s="40">
        <v>-66.66667175292969</v>
      </c>
    </row>
    <row r="24" spans="1:11" ht="12.75">
      <c r="A24" s="45"/>
      <c r="B24" s="8" t="s">
        <v>136</v>
      </c>
      <c r="C24" s="46">
        <v>415</v>
      </c>
      <c r="D24" s="46">
        <v>468</v>
      </c>
      <c r="E24" s="40">
        <v>12.771084785461426</v>
      </c>
      <c r="F24" s="46">
        <v>0</v>
      </c>
      <c r="G24" s="46">
        <v>0</v>
      </c>
      <c r="H24" s="40"/>
      <c r="I24" s="46">
        <v>415</v>
      </c>
      <c r="J24" s="46">
        <v>468</v>
      </c>
      <c r="K24" s="40">
        <v>12.771084785461426</v>
      </c>
    </row>
    <row r="25" spans="1:11" ht="12.75">
      <c r="A25" s="128"/>
      <c r="B25" s="129" t="s">
        <v>19</v>
      </c>
      <c r="C25" s="130">
        <v>576</v>
      </c>
      <c r="D25" s="130">
        <v>587</v>
      </c>
      <c r="E25" s="131">
        <v>1.9097222222222223</v>
      </c>
      <c r="F25" s="130">
        <v>0</v>
      </c>
      <c r="G25" s="130">
        <v>0</v>
      </c>
      <c r="H25" s="132"/>
      <c r="I25" s="130">
        <v>576</v>
      </c>
      <c r="J25" s="130">
        <v>587</v>
      </c>
      <c r="K25" s="132">
        <v>1.9</v>
      </c>
    </row>
    <row r="26" spans="1:11" ht="12.75">
      <c r="A26" s="45" t="s">
        <v>138</v>
      </c>
      <c r="B26" s="8" t="s">
        <v>139</v>
      </c>
      <c r="C26" s="46">
        <v>320</v>
      </c>
      <c r="D26" s="46">
        <v>496</v>
      </c>
      <c r="E26" s="40">
        <v>55</v>
      </c>
      <c r="F26" s="46">
        <v>0</v>
      </c>
      <c r="G26" s="46">
        <v>0</v>
      </c>
      <c r="H26" s="40"/>
      <c r="I26" s="46">
        <v>320</v>
      </c>
      <c r="J26" s="46">
        <v>496</v>
      </c>
      <c r="K26" s="40">
        <v>55</v>
      </c>
    </row>
    <row r="27" spans="1:11" ht="12.75">
      <c r="A27" s="45"/>
      <c r="B27" s="8" t="s">
        <v>141</v>
      </c>
      <c r="C27" s="46">
        <v>132</v>
      </c>
      <c r="D27" s="46">
        <v>158</v>
      </c>
      <c r="E27" s="40">
        <v>19.696969985961914</v>
      </c>
      <c r="F27" s="46">
        <v>0</v>
      </c>
      <c r="G27" s="46">
        <v>0</v>
      </c>
      <c r="H27" s="40"/>
      <c r="I27" s="46">
        <v>132</v>
      </c>
      <c r="J27" s="46">
        <v>158</v>
      </c>
      <c r="K27" s="40">
        <v>19.696969985961914</v>
      </c>
    </row>
    <row r="28" spans="1:11" ht="12.75">
      <c r="A28" s="45"/>
      <c r="B28" s="8" t="s">
        <v>143</v>
      </c>
      <c r="C28" s="46">
        <v>228</v>
      </c>
      <c r="D28" s="46">
        <v>232</v>
      </c>
      <c r="E28" s="40">
        <v>1.7543859481811523</v>
      </c>
      <c r="F28" s="46">
        <v>0</v>
      </c>
      <c r="G28" s="46">
        <v>0</v>
      </c>
      <c r="H28" s="40"/>
      <c r="I28" s="46">
        <v>228</v>
      </c>
      <c r="J28" s="46">
        <v>232</v>
      </c>
      <c r="K28" s="40">
        <v>1.7543859481811523</v>
      </c>
    </row>
    <row r="29" spans="1:11" ht="12.75">
      <c r="A29" s="45"/>
      <c r="B29" s="8" t="s">
        <v>145</v>
      </c>
      <c r="C29" s="46">
        <v>144</v>
      </c>
      <c r="D29" s="46">
        <v>115</v>
      </c>
      <c r="E29" s="40">
        <v>-20.13888931274414</v>
      </c>
      <c r="F29" s="46">
        <v>1</v>
      </c>
      <c r="G29" s="46">
        <v>0</v>
      </c>
      <c r="H29" s="40">
        <v>-100</v>
      </c>
      <c r="I29" s="46">
        <v>145</v>
      </c>
      <c r="J29" s="46">
        <v>115</v>
      </c>
      <c r="K29" s="40">
        <v>-20.689655303955078</v>
      </c>
    </row>
    <row r="30" spans="1:11" ht="12.75">
      <c r="A30" s="45"/>
      <c r="B30" s="8" t="s">
        <v>147</v>
      </c>
      <c r="C30" s="46">
        <v>54</v>
      </c>
      <c r="D30" s="46">
        <v>12</v>
      </c>
      <c r="E30" s="40">
        <v>-77.77777862548828</v>
      </c>
      <c r="F30" s="46">
        <v>0</v>
      </c>
      <c r="G30" s="46">
        <v>0</v>
      </c>
      <c r="H30" s="40"/>
      <c r="I30" s="46">
        <v>54</v>
      </c>
      <c r="J30" s="46">
        <v>12</v>
      </c>
      <c r="K30" s="40">
        <v>-77.77777862548828</v>
      </c>
    </row>
    <row r="31" spans="1:11" ht="12.75">
      <c r="A31" s="45"/>
      <c r="B31" s="8" t="s">
        <v>149</v>
      </c>
      <c r="C31" s="46">
        <v>150</v>
      </c>
      <c r="D31" s="46">
        <v>143</v>
      </c>
      <c r="E31" s="40">
        <v>-4.666666507720947</v>
      </c>
      <c r="F31" s="46">
        <v>0</v>
      </c>
      <c r="G31" s="46">
        <v>0</v>
      </c>
      <c r="H31" s="40"/>
      <c r="I31" s="46">
        <v>150</v>
      </c>
      <c r="J31" s="46">
        <v>143</v>
      </c>
      <c r="K31" s="40">
        <v>-4.666666507720947</v>
      </c>
    </row>
    <row r="32" spans="1:11" ht="12.75">
      <c r="A32" s="45"/>
      <c r="B32" s="8" t="s">
        <v>151</v>
      </c>
      <c r="C32" s="46">
        <v>83</v>
      </c>
      <c r="D32" s="46">
        <v>50</v>
      </c>
      <c r="E32" s="40">
        <v>-39.759037017822266</v>
      </c>
      <c r="F32" s="46">
        <v>0</v>
      </c>
      <c r="G32" s="46">
        <v>0</v>
      </c>
      <c r="H32" s="40"/>
      <c r="I32" s="46">
        <v>83</v>
      </c>
      <c r="J32" s="46">
        <v>50</v>
      </c>
      <c r="K32" s="40">
        <v>-39.759037017822266</v>
      </c>
    </row>
    <row r="33" spans="1:11" ht="12.75">
      <c r="A33" s="45"/>
      <c r="B33" s="8" t="s">
        <v>153</v>
      </c>
      <c r="C33" s="46">
        <v>100</v>
      </c>
      <c r="D33" s="46">
        <v>94</v>
      </c>
      <c r="E33" s="40">
        <v>-6</v>
      </c>
      <c r="F33" s="46">
        <v>0</v>
      </c>
      <c r="G33" s="46">
        <v>0</v>
      </c>
      <c r="H33" s="40"/>
      <c r="I33" s="46">
        <v>100</v>
      </c>
      <c r="J33" s="46">
        <v>94</v>
      </c>
      <c r="K33" s="40">
        <v>-6</v>
      </c>
    </row>
    <row r="34" spans="1:11" ht="12.75">
      <c r="A34" s="45"/>
      <c r="B34" s="8" t="s">
        <v>138</v>
      </c>
      <c r="C34" s="46">
        <v>95</v>
      </c>
      <c r="D34" s="46">
        <v>243</v>
      </c>
      <c r="E34" s="40">
        <v>155.7894744873047</v>
      </c>
      <c r="F34" s="46">
        <v>0</v>
      </c>
      <c r="G34" s="46">
        <v>2</v>
      </c>
      <c r="H34" s="40"/>
      <c r="I34" s="46">
        <v>95</v>
      </c>
      <c r="J34" s="46">
        <v>245</v>
      </c>
      <c r="K34" s="40">
        <v>157.89474487304688</v>
      </c>
    </row>
    <row r="35" spans="1:11" ht="12.75">
      <c r="A35" s="45"/>
      <c r="B35" s="8" t="s">
        <v>309</v>
      </c>
      <c r="C35" s="46">
        <v>16</v>
      </c>
      <c r="D35" s="46">
        <v>0</v>
      </c>
      <c r="E35" s="40">
        <v>-100</v>
      </c>
      <c r="F35" s="46">
        <v>0</v>
      </c>
      <c r="G35" s="46">
        <v>0</v>
      </c>
      <c r="H35" s="40"/>
      <c r="I35" s="46">
        <v>16</v>
      </c>
      <c r="J35" s="46">
        <v>0</v>
      </c>
      <c r="K35" s="40">
        <v>-100</v>
      </c>
    </row>
    <row r="36" spans="1:11" ht="12.75">
      <c r="A36" s="45"/>
      <c r="B36" s="8" t="s">
        <v>156</v>
      </c>
      <c r="C36" s="46">
        <v>1833</v>
      </c>
      <c r="D36" s="46">
        <v>1744</v>
      </c>
      <c r="E36" s="40">
        <v>-4.855428218841553</v>
      </c>
      <c r="F36" s="46">
        <v>100</v>
      </c>
      <c r="G36" s="46">
        <v>88</v>
      </c>
      <c r="H36" s="40">
        <v>-12</v>
      </c>
      <c r="I36" s="46">
        <v>1933</v>
      </c>
      <c r="J36" s="46">
        <v>1832</v>
      </c>
      <c r="K36" s="40">
        <v>-5.225039005279541</v>
      </c>
    </row>
    <row r="37" spans="1:11" ht="12.75">
      <c r="A37" s="128"/>
      <c r="B37" s="129" t="s">
        <v>19</v>
      </c>
      <c r="C37" s="130">
        <v>3155</v>
      </c>
      <c r="D37" s="130">
        <v>3287</v>
      </c>
      <c r="E37" s="131">
        <v>4.183835182250396</v>
      </c>
      <c r="F37" s="130">
        <v>101</v>
      </c>
      <c r="G37" s="130">
        <v>90</v>
      </c>
      <c r="H37" s="132">
        <v>-10.891089108910892</v>
      </c>
      <c r="I37" s="130">
        <v>3256</v>
      </c>
      <c r="J37" s="130">
        <v>3377</v>
      </c>
      <c r="K37" s="132">
        <v>3.7</v>
      </c>
    </row>
    <row r="38" spans="1:11" ht="12.75">
      <c r="A38" s="45" t="s">
        <v>158</v>
      </c>
      <c r="B38" s="8" t="s">
        <v>159</v>
      </c>
      <c r="C38" s="46">
        <v>337</v>
      </c>
      <c r="D38" s="46">
        <v>347</v>
      </c>
      <c r="E38" s="40">
        <v>2.9673590660095215</v>
      </c>
      <c r="F38" s="46">
        <v>85</v>
      </c>
      <c r="G38" s="46">
        <v>77</v>
      </c>
      <c r="H38" s="40">
        <v>-9.411765098571777</v>
      </c>
      <c r="I38" s="46">
        <v>422</v>
      </c>
      <c r="J38" s="46">
        <v>424</v>
      </c>
      <c r="K38" s="40">
        <v>0.4739336669445038</v>
      </c>
    </row>
    <row r="39" spans="1:11" ht="12.75">
      <c r="A39" s="45"/>
      <c r="B39" s="8" t="s">
        <v>158</v>
      </c>
      <c r="C39" s="46">
        <v>2400</v>
      </c>
      <c r="D39" s="46">
        <v>2471</v>
      </c>
      <c r="E39" s="40">
        <v>2.9583332538604736</v>
      </c>
      <c r="F39" s="46">
        <v>171</v>
      </c>
      <c r="G39" s="46">
        <v>149</v>
      </c>
      <c r="H39" s="40">
        <v>-12.865497589111328</v>
      </c>
      <c r="I39" s="46">
        <v>2571</v>
      </c>
      <c r="J39" s="46">
        <v>2620</v>
      </c>
      <c r="K39" s="40">
        <v>1.90587317943573</v>
      </c>
    </row>
    <row r="40" spans="1:11" ht="12.75">
      <c r="A40" s="128"/>
      <c r="B40" s="129" t="s">
        <v>19</v>
      </c>
      <c r="C40" s="130">
        <v>2737</v>
      </c>
      <c r="D40" s="130">
        <v>2818</v>
      </c>
      <c r="E40" s="131">
        <v>2.959444647424187</v>
      </c>
      <c r="F40" s="130">
        <v>256</v>
      </c>
      <c r="G40" s="130">
        <v>226</v>
      </c>
      <c r="H40" s="132">
        <v>-11.71875</v>
      </c>
      <c r="I40" s="130">
        <v>2993</v>
      </c>
      <c r="J40" s="130">
        <v>3044</v>
      </c>
      <c r="K40" s="132">
        <v>1.7</v>
      </c>
    </row>
    <row r="41" spans="1:11" ht="12.75">
      <c r="A41" s="45" t="s">
        <v>162</v>
      </c>
      <c r="B41" s="8" t="s">
        <v>162</v>
      </c>
      <c r="C41" s="46">
        <v>2190</v>
      </c>
      <c r="D41" s="46">
        <v>1914</v>
      </c>
      <c r="E41" s="40">
        <v>-12.602739334106445</v>
      </c>
      <c r="F41" s="46">
        <v>203</v>
      </c>
      <c r="G41" s="46">
        <v>134</v>
      </c>
      <c r="H41" s="40">
        <v>-33.99014663696289</v>
      </c>
      <c r="I41" s="46">
        <v>2393</v>
      </c>
      <c r="J41" s="46">
        <v>2048</v>
      </c>
      <c r="K41" s="40">
        <v>-14.417049407958984</v>
      </c>
    </row>
    <row r="42" spans="1:11" ht="12.75">
      <c r="A42" s="128"/>
      <c r="B42" s="129" t="s">
        <v>19</v>
      </c>
      <c r="C42" s="130">
        <v>2190</v>
      </c>
      <c r="D42" s="130">
        <v>1914</v>
      </c>
      <c r="E42" s="131">
        <v>-12.602739726027398</v>
      </c>
      <c r="F42" s="130">
        <v>203</v>
      </c>
      <c r="G42" s="130">
        <v>134</v>
      </c>
      <c r="H42" s="132">
        <v>-33.99014778325123</v>
      </c>
      <c r="I42" s="130">
        <v>2393</v>
      </c>
      <c r="J42" s="130">
        <v>2048</v>
      </c>
      <c r="K42" s="132">
        <v>-14.4</v>
      </c>
    </row>
    <row r="43" spans="1:11" ht="12.75">
      <c r="A43" s="45" t="s">
        <v>164</v>
      </c>
      <c r="B43" s="8" t="s">
        <v>165</v>
      </c>
      <c r="C43" s="46">
        <v>2377</v>
      </c>
      <c r="D43" s="46">
        <v>2171</v>
      </c>
      <c r="E43" s="40">
        <v>-8.666386604309082</v>
      </c>
      <c r="F43" s="46">
        <v>148</v>
      </c>
      <c r="G43" s="46">
        <v>241</v>
      </c>
      <c r="H43" s="40">
        <v>62.83783721923828</v>
      </c>
      <c r="I43" s="46">
        <v>2525</v>
      </c>
      <c r="J43" s="46">
        <v>2412</v>
      </c>
      <c r="K43" s="40">
        <v>-4.475247383117676</v>
      </c>
    </row>
    <row r="44" spans="1:11" ht="12.75">
      <c r="A44" s="128"/>
      <c r="B44" s="129" t="s">
        <v>19</v>
      </c>
      <c r="C44" s="130">
        <v>2377</v>
      </c>
      <c r="D44" s="130">
        <v>2171</v>
      </c>
      <c r="E44" s="131">
        <v>-8.666386201093816</v>
      </c>
      <c r="F44" s="130">
        <v>148</v>
      </c>
      <c r="G44" s="130">
        <v>241</v>
      </c>
      <c r="H44" s="132">
        <v>62.83783783783784</v>
      </c>
      <c r="I44" s="130">
        <v>2525</v>
      </c>
      <c r="J44" s="130">
        <v>2412</v>
      </c>
      <c r="K44" s="132">
        <v>-4.5</v>
      </c>
    </row>
    <row r="45" spans="1:11" ht="12.75">
      <c r="A45" s="45" t="s">
        <v>167</v>
      </c>
      <c r="B45" s="8" t="s">
        <v>167</v>
      </c>
      <c r="C45" s="46">
        <v>1832</v>
      </c>
      <c r="D45" s="46">
        <v>1852</v>
      </c>
      <c r="E45" s="40">
        <v>1.0917030572891235</v>
      </c>
      <c r="F45" s="46">
        <v>0</v>
      </c>
      <c r="G45" s="46">
        <v>0</v>
      </c>
      <c r="H45" s="40"/>
      <c r="I45" s="46">
        <v>1832</v>
      </c>
      <c r="J45" s="46">
        <v>1852</v>
      </c>
      <c r="K45" s="40">
        <v>1.0917030572891235</v>
      </c>
    </row>
    <row r="46" spans="1:11" ht="12.75">
      <c r="A46" s="128"/>
      <c r="B46" s="129" t="s">
        <v>19</v>
      </c>
      <c r="C46" s="130">
        <v>1832</v>
      </c>
      <c r="D46" s="130">
        <v>1852</v>
      </c>
      <c r="E46" s="131">
        <v>1.091703056768559</v>
      </c>
      <c r="F46" s="130">
        <v>0</v>
      </c>
      <c r="G46" s="130">
        <v>0</v>
      </c>
      <c r="H46" s="132"/>
      <c r="I46" s="130">
        <v>1832</v>
      </c>
      <c r="J46" s="130">
        <v>1852</v>
      </c>
      <c r="K46" s="132">
        <v>1.1</v>
      </c>
    </row>
    <row r="47" spans="1:11" ht="12.75">
      <c r="A47" s="45" t="s">
        <v>169</v>
      </c>
      <c r="B47" s="8" t="s">
        <v>169</v>
      </c>
      <c r="C47" s="46">
        <v>3008</v>
      </c>
      <c r="D47" s="46">
        <v>3120</v>
      </c>
      <c r="E47" s="40">
        <v>3.7234041690826416</v>
      </c>
      <c r="F47" s="46">
        <v>2064</v>
      </c>
      <c r="G47" s="46">
        <v>2145</v>
      </c>
      <c r="H47" s="40">
        <v>3.9244186878204346</v>
      </c>
      <c r="I47" s="46">
        <v>5072</v>
      </c>
      <c r="J47" s="46">
        <v>5265</v>
      </c>
      <c r="K47" s="40">
        <v>3.8052053451538086</v>
      </c>
    </row>
    <row r="48" spans="1:11" ht="12.75">
      <c r="A48" s="128"/>
      <c r="B48" s="129" t="s">
        <v>19</v>
      </c>
      <c r="C48" s="130">
        <v>3008</v>
      </c>
      <c r="D48" s="130">
        <v>3120</v>
      </c>
      <c r="E48" s="131">
        <v>3.723404255319149</v>
      </c>
      <c r="F48" s="130">
        <v>2064</v>
      </c>
      <c r="G48" s="130">
        <v>2145</v>
      </c>
      <c r="H48" s="132">
        <v>3.9244186046511627</v>
      </c>
      <c r="I48" s="130">
        <v>5072</v>
      </c>
      <c r="J48" s="130">
        <v>5265</v>
      </c>
      <c r="K48" s="132">
        <v>3.8</v>
      </c>
    </row>
    <row r="49" spans="1:11" ht="12.75">
      <c r="A49" s="45" t="s">
        <v>171</v>
      </c>
      <c r="B49" s="8" t="s">
        <v>171</v>
      </c>
      <c r="C49" s="46">
        <v>5657</v>
      </c>
      <c r="D49" s="46">
        <v>6265</v>
      </c>
      <c r="E49" s="40">
        <v>10.747746467590332</v>
      </c>
      <c r="F49" s="46">
        <v>282</v>
      </c>
      <c r="G49" s="46">
        <v>261</v>
      </c>
      <c r="H49" s="40">
        <v>-7.446808338165283</v>
      </c>
      <c r="I49" s="46">
        <v>5939</v>
      </c>
      <c r="J49" s="46">
        <v>6526</v>
      </c>
      <c r="K49" s="40">
        <v>9.883818626403809</v>
      </c>
    </row>
    <row r="50" spans="1:11" ht="12.75">
      <c r="A50" s="128"/>
      <c r="B50" s="129" t="s">
        <v>19</v>
      </c>
      <c r="C50" s="130">
        <v>5657</v>
      </c>
      <c r="D50" s="130">
        <v>6265</v>
      </c>
      <c r="E50" s="131">
        <v>10.74774615520594</v>
      </c>
      <c r="F50" s="130">
        <v>282</v>
      </c>
      <c r="G50" s="130">
        <v>261</v>
      </c>
      <c r="H50" s="132">
        <v>-7.446808510638298</v>
      </c>
      <c r="I50" s="130">
        <v>5939</v>
      </c>
      <c r="J50" s="130">
        <v>6526</v>
      </c>
      <c r="K50" s="132">
        <v>9.9</v>
      </c>
    </row>
    <row r="51" spans="1:11" ht="12.75">
      <c r="A51" s="45" t="s">
        <v>173</v>
      </c>
      <c r="B51" s="8" t="s">
        <v>174</v>
      </c>
      <c r="C51" s="46">
        <v>84</v>
      </c>
      <c r="D51" s="46">
        <v>155</v>
      </c>
      <c r="E51" s="40">
        <v>84.52381134033203</v>
      </c>
      <c r="F51" s="46">
        <v>5</v>
      </c>
      <c r="G51" s="46">
        <v>4</v>
      </c>
      <c r="H51" s="40">
        <v>-20</v>
      </c>
      <c r="I51" s="46">
        <v>89</v>
      </c>
      <c r="J51" s="46">
        <v>159</v>
      </c>
      <c r="K51" s="40">
        <v>78.65168762207031</v>
      </c>
    </row>
    <row r="52" spans="1:11" ht="12.75">
      <c r="A52" s="45"/>
      <c r="B52" s="8" t="s">
        <v>310</v>
      </c>
      <c r="C52" s="46">
        <v>708</v>
      </c>
      <c r="D52" s="46">
        <v>0</v>
      </c>
      <c r="E52" s="40">
        <v>-100</v>
      </c>
      <c r="F52" s="46">
        <v>0</v>
      </c>
      <c r="G52" s="46">
        <v>0</v>
      </c>
      <c r="H52" s="40"/>
      <c r="I52" s="46">
        <v>708</v>
      </c>
      <c r="J52" s="46">
        <v>0</v>
      </c>
      <c r="K52" s="40">
        <v>-100</v>
      </c>
    </row>
    <row r="53" spans="1:11" ht="12.75">
      <c r="A53" s="45"/>
      <c r="B53" s="8" t="s">
        <v>204</v>
      </c>
      <c r="C53" s="46">
        <v>62</v>
      </c>
      <c r="D53" s="46">
        <v>0</v>
      </c>
      <c r="E53" s="40">
        <v>-100</v>
      </c>
      <c r="F53" s="46">
        <v>0</v>
      </c>
      <c r="G53" s="46">
        <v>0</v>
      </c>
      <c r="H53" s="40"/>
      <c r="I53" s="46">
        <v>62</v>
      </c>
      <c r="J53" s="46">
        <v>0</v>
      </c>
      <c r="K53" s="40">
        <v>-100</v>
      </c>
    </row>
    <row r="54" spans="1:11" ht="12.75">
      <c r="A54" s="45"/>
      <c r="B54" s="8" t="s">
        <v>176</v>
      </c>
      <c r="C54" s="46">
        <v>0</v>
      </c>
      <c r="D54" s="46">
        <v>667</v>
      </c>
      <c r="E54" s="40"/>
      <c r="F54" s="46">
        <v>0</v>
      </c>
      <c r="G54" s="46">
        <v>0</v>
      </c>
      <c r="H54" s="40"/>
      <c r="I54" s="46">
        <v>0</v>
      </c>
      <c r="J54" s="46">
        <v>667</v>
      </c>
      <c r="K54" s="40"/>
    </row>
    <row r="55" spans="1:11" ht="12.75">
      <c r="A55" s="128"/>
      <c r="B55" s="129" t="s">
        <v>19</v>
      </c>
      <c r="C55" s="130">
        <v>854</v>
      </c>
      <c r="D55" s="130">
        <v>822</v>
      </c>
      <c r="E55" s="131">
        <v>-3.7</v>
      </c>
      <c r="F55" s="130">
        <v>5</v>
      </c>
      <c r="G55" s="130">
        <v>4</v>
      </c>
      <c r="H55" s="132">
        <v>-20</v>
      </c>
      <c r="I55" s="130">
        <v>859</v>
      </c>
      <c r="J55" s="130">
        <v>826</v>
      </c>
      <c r="K55" s="132">
        <v>-3.8416763678696157</v>
      </c>
    </row>
    <row r="56" spans="1:11" ht="12.75">
      <c r="A56" s="17" t="s">
        <v>178</v>
      </c>
      <c r="B56" s="17"/>
      <c r="C56" s="48">
        <v>48416</v>
      </c>
      <c r="D56" s="48">
        <v>47581</v>
      </c>
      <c r="E56" s="49">
        <v>-1.7246364838070058</v>
      </c>
      <c r="F56" s="48">
        <v>4806</v>
      </c>
      <c r="G56" s="48">
        <v>4749</v>
      </c>
      <c r="H56" s="49">
        <v>-1.1860174781523096</v>
      </c>
      <c r="I56" s="48">
        <v>53222</v>
      </c>
      <c r="J56" s="48">
        <v>52330</v>
      </c>
      <c r="K56" s="49">
        <v>-1.6759986471759798</v>
      </c>
    </row>
  </sheetData>
  <sheetProtection/>
  <mergeCells count="4">
    <mergeCell ref="A2:K2"/>
    <mergeCell ref="C5:E5"/>
    <mergeCell ref="F5:H5"/>
    <mergeCell ref="I5:K5"/>
  </mergeCells>
  <printOptions horizontalCentered="1"/>
  <pageMargins left="0.2" right="0.2" top="0.75" bottom="0.75" header="0.3" footer="0.3"/>
  <pageSetup fitToHeight="1" fitToWidth="1" horizontalDpi="600" verticalDpi="600" orientation="landscape" scale="6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2:K36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4" width="10.7109375" style="8" customWidth="1"/>
    <col min="5" max="5" width="19.7109375" style="8" customWidth="1"/>
    <col min="6" max="11" width="10.7109375" style="8" customWidth="1"/>
    <col min="12" max="16384" width="9.140625" style="8" customWidth="1"/>
  </cols>
  <sheetData>
    <row r="2" spans="1:11" ht="22.5">
      <c r="A2" s="156" t="s">
        <v>308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4" ht="15.75" thickBot="1">
      <c r="A4" s="13" t="s">
        <v>179</v>
      </c>
    </row>
    <row r="5" spans="1:11" ht="27.75" customHeight="1" thickBot="1" thickTop="1">
      <c r="A5" s="14"/>
      <c r="B5" s="14"/>
      <c r="C5" s="155" t="s">
        <v>0</v>
      </c>
      <c r="D5" s="155"/>
      <c r="E5" s="155"/>
      <c r="F5" s="155" t="s">
        <v>75</v>
      </c>
      <c r="G5" s="155"/>
      <c r="H5" s="155"/>
      <c r="I5" s="155" t="s">
        <v>19</v>
      </c>
      <c r="J5" s="155"/>
      <c r="K5" s="155"/>
    </row>
    <row r="6" spans="1:11" ht="33.75" customHeight="1" thickBot="1">
      <c r="A6" s="30" t="s">
        <v>72</v>
      </c>
      <c r="B6" s="30" t="s">
        <v>73</v>
      </c>
      <c r="C6" s="44" t="s">
        <v>9</v>
      </c>
      <c r="D6" s="44" t="s">
        <v>10</v>
      </c>
      <c r="E6" s="44" t="s">
        <v>35</v>
      </c>
      <c r="F6" s="44" t="s">
        <v>9</v>
      </c>
      <c r="G6" s="44" t="s">
        <v>10</v>
      </c>
      <c r="H6" s="44" t="s">
        <v>35</v>
      </c>
      <c r="I6" s="44" t="s">
        <v>9</v>
      </c>
      <c r="J6" s="44" t="s">
        <v>10</v>
      </c>
      <c r="K6" s="44" t="s">
        <v>35</v>
      </c>
    </row>
    <row r="7" spans="1:11" ht="12.75">
      <c r="A7" s="45" t="s">
        <v>180</v>
      </c>
      <c r="B7" s="8" t="s">
        <v>181</v>
      </c>
      <c r="C7" s="46">
        <v>0</v>
      </c>
      <c r="D7" s="46">
        <v>0</v>
      </c>
      <c r="E7" s="40"/>
      <c r="F7" s="46">
        <v>855</v>
      </c>
      <c r="G7" s="46">
        <v>794</v>
      </c>
      <c r="H7" s="40">
        <v>-7.134503364562988</v>
      </c>
      <c r="I7" s="46">
        <v>855</v>
      </c>
      <c r="J7" s="46">
        <v>794</v>
      </c>
      <c r="K7" s="40">
        <v>-7.134503364562988</v>
      </c>
    </row>
    <row r="8" spans="1:11" ht="12.75">
      <c r="A8" s="45"/>
      <c r="B8" s="8" t="s">
        <v>183</v>
      </c>
      <c r="C8" s="46">
        <v>0</v>
      </c>
      <c r="D8" s="46">
        <v>0</v>
      </c>
      <c r="E8" s="40"/>
      <c r="F8" s="46">
        <v>246</v>
      </c>
      <c r="G8" s="46">
        <v>353</v>
      </c>
      <c r="H8" s="40">
        <v>43.495933532714844</v>
      </c>
      <c r="I8" s="46">
        <v>246</v>
      </c>
      <c r="J8" s="46">
        <v>353</v>
      </c>
      <c r="K8" s="40">
        <v>43.495933532714844</v>
      </c>
    </row>
    <row r="9" spans="1:11" ht="12.75">
      <c r="A9" s="45"/>
      <c r="B9" s="8" t="s">
        <v>185</v>
      </c>
      <c r="C9" s="46">
        <v>0</v>
      </c>
      <c r="D9" s="46">
        <v>0</v>
      </c>
      <c r="E9" s="40"/>
      <c r="F9" s="46">
        <v>2058</v>
      </c>
      <c r="G9" s="46">
        <v>1785</v>
      </c>
      <c r="H9" s="40">
        <v>-13.265305519104004</v>
      </c>
      <c r="I9" s="46">
        <v>2058</v>
      </c>
      <c r="J9" s="46">
        <v>1785</v>
      </c>
      <c r="K9" s="40">
        <v>-13.265305519104004</v>
      </c>
    </row>
    <row r="10" spans="1:11" ht="12.75">
      <c r="A10" s="45"/>
      <c r="B10" s="8" t="s">
        <v>189</v>
      </c>
      <c r="C10" s="46">
        <v>0</v>
      </c>
      <c r="D10" s="46">
        <v>0</v>
      </c>
      <c r="E10" s="40"/>
      <c r="F10" s="46">
        <v>7</v>
      </c>
      <c r="G10" s="46">
        <v>4</v>
      </c>
      <c r="H10" s="40">
        <v>-42.85714340209961</v>
      </c>
      <c r="I10" s="46">
        <v>7</v>
      </c>
      <c r="J10" s="46">
        <v>4</v>
      </c>
      <c r="K10" s="40">
        <v>-42.85714340209961</v>
      </c>
    </row>
    <row r="11" spans="1:11" ht="12.75">
      <c r="A11" s="128"/>
      <c r="B11" s="129" t="s">
        <v>19</v>
      </c>
      <c r="C11" s="130"/>
      <c r="D11" s="130"/>
      <c r="E11" s="131"/>
      <c r="F11" s="130">
        <v>3166</v>
      </c>
      <c r="G11" s="130">
        <v>2936</v>
      </c>
      <c r="H11" s="132">
        <v>-7.264687302590019</v>
      </c>
      <c r="I11" s="130">
        <v>3166</v>
      </c>
      <c r="J11" s="130">
        <v>2936</v>
      </c>
      <c r="K11" s="132">
        <v>-7.3</v>
      </c>
    </row>
    <row r="12" spans="1:11" ht="12.75">
      <c r="A12" s="45" t="s">
        <v>191</v>
      </c>
      <c r="B12" s="8" t="s">
        <v>192</v>
      </c>
      <c r="C12" s="46">
        <v>0</v>
      </c>
      <c r="D12" s="46">
        <v>0</v>
      </c>
      <c r="E12" s="40"/>
      <c r="F12" s="46">
        <v>54</v>
      </c>
      <c r="G12" s="46">
        <v>21</v>
      </c>
      <c r="H12" s="40">
        <v>-61.11111068725586</v>
      </c>
      <c r="I12" s="46">
        <v>54</v>
      </c>
      <c r="J12" s="46">
        <v>21</v>
      </c>
      <c r="K12" s="40">
        <v>-61.11111068725586</v>
      </c>
    </row>
    <row r="13" spans="1:11" ht="12.75">
      <c r="A13" s="45"/>
      <c r="B13" s="8" t="s">
        <v>194</v>
      </c>
      <c r="C13" s="46">
        <v>1510</v>
      </c>
      <c r="D13" s="46">
        <v>1394</v>
      </c>
      <c r="E13" s="40">
        <v>-7.682119369506836</v>
      </c>
      <c r="F13" s="46">
        <v>2171</v>
      </c>
      <c r="G13" s="46">
        <v>1793</v>
      </c>
      <c r="H13" s="40">
        <v>-17.411331176757812</v>
      </c>
      <c r="I13" s="46">
        <v>3681</v>
      </c>
      <c r="J13" s="46">
        <v>3187</v>
      </c>
      <c r="K13" s="40">
        <v>-13.420266151428223</v>
      </c>
    </row>
    <row r="14" spans="1:11" ht="12.75">
      <c r="A14" s="128"/>
      <c r="B14" s="129" t="s">
        <v>19</v>
      </c>
      <c r="C14" s="130">
        <v>1510</v>
      </c>
      <c r="D14" s="130">
        <v>1394</v>
      </c>
      <c r="E14" s="131">
        <v>-7.682119205298013</v>
      </c>
      <c r="F14" s="130">
        <v>2225</v>
      </c>
      <c r="G14" s="130">
        <v>1814</v>
      </c>
      <c r="H14" s="132">
        <v>-18.471910112359552</v>
      </c>
      <c r="I14" s="130">
        <v>3735</v>
      </c>
      <c r="J14" s="130">
        <v>3208</v>
      </c>
      <c r="K14" s="132">
        <v>-14.1</v>
      </c>
    </row>
    <row r="15" spans="1:11" ht="12.75">
      <c r="A15" s="122" t="s">
        <v>198</v>
      </c>
      <c r="B15" s="8" t="s">
        <v>174</v>
      </c>
      <c r="C15" s="46">
        <v>22</v>
      </c>
      <c r="D15" s="46">
        <v>0</v>
      </c>
      <c r="E15" s="40">
        <v>-100</v>
      </c>
      <c r="F15" s="46">
        <v>0</v>
      </c>
      <c r="G15" s="46">
        <v>0</v>
      </c>
      <c r="H15" s="40"/>
      <c r="I15" s="46">
        <v>22</v>
      </c>
      <c r="J15" s="46">
        <v>0</v>
      </c>
      <c r="K15" s="40">
        <v>-100</v>
      </c>
    </row>
    <row r="16" spans="1:11" ht="12.75">
      <c r="A16" s="45"/>
      <c r="B16" s="8" t="s">
        <v>198</v>
      </c>
      <c r="C16" s="46">
        <v>954</v>
      </c>
      <c r="D16" s="46">
        <v>893</v>
      </c>
      <c r="E16" s="40">
        <v>-6.394129753112793</v>
      </c>
      <c r="F16" s="46">
        <v>175</v>
      </c>
      <c r="G16" s="46">
        <v>332</v>
      </c>
      <c r="H16" s="40">
        <v>89.71427917480469</v>
      </c>
      <c r="I16" s="46">
        <v>1129</v>
      </c>
      <c r="J16" s="46">
        <v>1225</v>
      </c>
      <c r="K16" s="40">
        <v>8.503100395202637</v>
      </c>
    </row>
    <row r="17" spans="1:11" ht="12.75">
      <c r="A17" s="45"/>
      <c r="B17" s="8" t="s">
        <v>200</v>
      </c>
      <c r="C17" s="46">
        <v>264</v>
      </c>
      <c r="D17" s="46">
        <v>296</v>
      </c>
      <c r="E17" s="40">
        <v>12.121212005615234</v>
      </c>
      <c r="F17" s="46">
        <v>213</v>
      </c>
      <c r="G17" s="46">
        <v>228</v>
      </c>
      <c r="H17" s="40">
        <v>7.0422539710998535</v>
      </c>
      <c r="I17" s="46">
        <v>477</v>
      </c>
      <c r="J17" s="46">
        <v>524</v>
      </c>
      <c r="K17" s="40">
        <v>9.853249549865723</v>
      </c>
    </row>
    <row r="18" spans="1:11" ht="12.75">
      <c r="A18" s="45"/>
      <c r="B18" s="8" t="s">
        <v>202</v>
      </c>
      <c r="C18" s="46">
        <v>103</v>
      </c>
      <c r="D18" s="46">
        <v>150</v>
      </c>
      <c r="E18" s="40">
        <v>45.63106918334961</v>
      </c>
      <c r="F18" s="46">
        <v>171</v>
      </c>
      <c r="G18" s="46">
        <v>220</v>
      </c>
      <c r="H18" s="40">
        <v>28.654972076416016</v>
      </c>
      <c r="I18" s="46">
        <v>274</v>
      </c>
      <c r="J18" s="46">
        <v>370</v>
      </c>
      <c r="K18" s="40">
        <v>35.036495208740234</v>
      </c>
    </row>
    <row r="19" spans="1:11" ht="12.75">
      <c r="A19" s="45"/>
      <c r="B19" s="8" t="s">
        <v>311</v>
      </c>
      <c r="C19" s="46">
        <v>93</v>
      </c>
      <c r="D19" s="46">
        <v>0</v>
      </c>
      <c r="E19" s="40">
        <v>-100</v>
      </c>
      <c r="F19" s="46">
        <v>0</v>
      </c>
      <c r="G19" s="46">
        <v>0</v>
      </c>
      <c r="H19" s="40"/>
      <c r="I19" s="46">
        <v>93</v>
      </c>
      <c r="J19" s="46">
        <v>0</v>
      </c>
      <c r="K19" s="40">
        <v>-100</v>
      </c>
    </row>
    <row r="20" spans="1:11" ht="12.75">
      <c r="A20" s="45"/>
      <c r="B20" s="8" t="s">
        <v>204</v>
      </c>
      <c r="C20" s="46">
        <v>283</v>
      </c>
      <c r="D20" s="46">
        <v>209</v>
      </c>
      <c r="E20" s="40">
        <v>-26.148408889770508</v>
      </c>
      <c r="F20" s="46">
        <v>0</v>
      </c>
      <c r="G20" s="46">
        <v>0</v>
      </c>
      <c r="H20" s="40"/>
      <c r="I20" s="46">
        <v>283</v>
      </c>
      <c r="J20" s="46">
        <v>209</v>
      </c>
      <c r="K20" s="40">
        <v>-26.148408889770508</v>
      </c>
    </row>
    <row r="21" spans="1:11" ht="12.75">
      <c r="A21" s="45"/>
      <c r="B21" s="8" t="s">
        <v>206</v>
      </c>
      <c r="C21" s="46">
        <v>0</v>
      </c>
      <c r="D21" s="46">
        <v>0</v>
      </c>
      <c r="E21" s="40"/>
      <c r="F21" s="46">
        <v>125</v>
      </c>
      <c r="G21" s="46">
        <v>141</v>
      </c>
      <c r="H21" s="40">
        <v>12.800000190734863</v>
      </c>
      <c r="I21" s="46">
        <v>125</v>
      </c>
      <c r="J21" s="46">
        <v>141</v>
      </c>
      <c r="K21" s="40">
        <v>12.800000190734863</v>
      </c>
    </row>
    <row r="22" spans="1:11" ht="12.75">
      <c r="A22" s="128"/>
      <c r="B22" s="129" t="s">
        <v>19</v>
      </c>
      <c r="C22" s="130">
        <v>1719</v>
      </c>
      <c r="D22" s="130">
        <v>1548</v>
      </c>
      <c r="E22" s="131">
        <v>-9.947643979057592</v>
      </c>
      <c r="F22" s="130">
        <v>684</v>
      </c>
      <c r="G22" s="130">
        <v>921</v>
      </c>
      <c r="H22" s="132">
        <v>34.64912280701754</v>
      </c>
      <c r="I22" s="130">
        <v>2403</v>
      </c>
      <c r="J22" s="130">
        <v>2469</v>
      </c>
      <c r="K22" s="132">
        <v>2.7</v>
      </c>
    </row>
    <row r="23" spans="1:11" ht="12.75">
      <c r="A23" s="45" t="s">
        <v>208</v>
      </c>
      <c r="B23" s="8" t="s">
        <v>23</v>
      </c>
      <c r="C23" s="46">
        <v>0</v>
      </c>
      <c r="D23" s="46">
        <v>0</v>
      </c>
      <c r="E23" s="40"/>
      <c r="F23" s="46">
        <v>382</v>
      </c>
      <c r="G23" s="46">
        <v>429</v>
      </c>
      <c r="H23" s="40">
        <v>12.303665161132812</v>
      </c>
      <c r="I23" s="46">
        <v>382</v>
      </c>
      <c r="J23" s="46">
        <v>429</v>
      </c>
      <c r="K23" s="40">
        <v>12.303665161132812</v>
      </c>
    </row>
    <row r="24" spans="1:11" ht="12.75">
      <c r="A24" s="45"/>
      <c r="B24" s="8" t="s">
        <v>210</v>
      </c>
      <c r="C24" s="46">
        <v>18</v>
      </c>
      <c r="D24" s="46">
        <v>10</v>
      </c>
      <c r="E24" s="40">
        <v>-44.4444465637207</v>
      </c>
      <c r="F24" s="46">
        <v>0</v>
      </c>
      <c r="G24" s="46">
        <v>0</v>
      </c>
      <c r="H24" s="40"/>
      <c r="I24" s="46">
        <v>18</v>
      </c>
      <c r="J24" s="46">
        <v>10</v>
      </c>
      <c r="K24" s="40">
        <v>-44.4444465637207</v>
      </c>
    </row>
    <row r="25" spans="1:11" ht="12.75">
      <c r="A25" s="128"/>
      <c r="B25" s="129" t="s">
        <v>19</v>
      </c>
      <c r="C25" s="130">
        <v>18</v>
      </c>
      <c r="D25" s="130">
        <v>10</v>
      </c>
      <c r="E25" s="131">
        <v>-44.44444444444444</v>
      </c>
      <c r="F25" s="130">
        <v>382</v>
      </c>
      <c r="G25" s="130">
        <v>429</v>
      </c>
      <c r="H25" s="132">
        <v>12.303664921465968</v>
      </c>
      <c r="I25" s="130">
        <v>400</v>
      </c>
      <c r="J25" s="130">
        <v>439</v>
      </c>
      <c r="K25" s="132">
        <v>9.8</v>
      </c>
    </row>
    <row r="26" spans="1:11" ht="12.75">
      <c r="A26" s="45" t="s">
        <v>212</v>
      </c>
      <c r="B26" s="8" t="s">
        <v>213</v>
      </c>
      <c r="C26" s="46">
        <v>838</v>
      </c>
      <c r="D26" s="46">
        <v>784</v>
      </c>
      <c r="E26" s="40">
        <f>((D26-C26)/C26)*100</f>
        <v>-6.443914081145586</v>
      </c>
      <c r="F26" s="46">
        <v>280</v>
      </c>
      <c r="G26" s="46">
        <v>281</v>
      </c>
      <c r="H26" s="40">
        <f>((G26-F26)/F26)*100</f>
        <v>0.35714285714285715</v>
      </c>
      <c r="I26" s="46">
        <v>1118</v>
      </c>
      <c r="J26" s="46">
        <v>1065</v>
      </c>
      <c r="K26" s="40">
        <f>((J26-I26)/I26)*100</f>
        <v>-4.740608228980322</v>
      </c>
    </row>
    <row r="27" spans="1:11" ht="12.75">
      <c r="A27" s="45"/>
      <c r="B27" s="8" t="s">
        <v>215</v>
      </c>
      <c r="C27" s="46">
        <v>160</v>
      </c>
      <c r="D27" s="46">
        <v>152</v>
      </c>
      <c r="E27" s="40">
        <f aca="true" t="shared" si="0" ref="E27:E32">((D27-C27)/C27)*100</f>
        <v>-5</v>
      </c>
      <c r="F27" s="46">
        <v>0</v>
      </c>
      <c r="G27" s="46">
        <v>0</v>
      </c>
      <c r="H27" s="119" t="s">
        <v>36</v>
      </c>
      <c r="I27" s="46">
        <v>160</v>
      </c>
      <c r="J27" s="46">
        <v>152</v>
      </c>
      <c r="K27" s="40">
        <f aca="true" t="shared" si="1" ref="K27:K32">((J27-I27)/I27)*100</f>
        <v>-5</v>
      </c>
    </row>
    <row r="28" spans="1:11" ht="12.75">
      <c r="A28" s="45"/>
      <c r="B28" s="8" t="s">
        <v>217</v>
      </c>
      <c r="C28" s="46">
        <v>568</v>
      </c>
      <c r="D28" s="46">
        <v>635</v>
      </c>
      <c r="E28" s="40">
        <f t="shared" si="0"/>
        <v>11.795774647887324</v>
      </c>
      <c r="F28" s="46">
        <v>508</v>
      </c>
      <c r="G28" s="46">
        <v>366</v>
      </c>
      <c r="H28" s="40">
        <f>((G28-F28)/F28)*100</f>
        <v>-27.95275590551181</v>
      </c>
      <c r="I28" s="46">
        <v>1076</v>
      </c>
      <c r="J28" s="46">
        <v>1001</v>
      </c>
      <c r="K28" s="40">
        <f t="shared" si="1"/>
        <v>-6.970260223048327</v>
      </c>
    </row>
    <row r="29" spans="1:11" ht="12.75">
      <c r="A29" s="45"/>
      <c r="B29" s="8" t="s">
        <v>219</v>
      </c>
      <c r="C29" s="46">
        <v>813</v>
      </c>
      <c r="D29" s="46">
        <v>785</v>
      </c>
      <c r="E29" s="40">
        <f t="shared" si="0"/>
        <v>-3.4440344403444034</v>
      </c>
      <c r="F29" s="46">
        <v>1381</v>
      </c>
      <c r="G29" s="46">
        <v>1263</v>
      </c>
      <c r="H29" s="40">
        <f>((G29-F29)/F29)*100</f>
        <v>-8.544532947139754</v>
      </c>
      <c r="I29" s="46">
        <v>2194</v>
      </c>
      <c r="J29" s="46">
        <v>2048</v>
      </c>
      <c r="K29" s="40">
        <f t="shared" si="1"/>
        <v>-6.654512306289881</v>
      </c>
    </row>
    <row r="30" spans="1:11" ht="12.75">
      <c r="A30" s="45"/>
      <c r="B30" s="8" t="s">
        <v>221</v>
      </c>
      <c r="C30" s="46">
        <v>975</v>
      </c>
      <c r="D30" s="46">
        <v>909</v>
      </c>
      <c r="E30" s="40">
        <f t="shared" si="0"/>
        <v>-6.769230769230769</v>
      </c>
      <c r="F30" s="46">
        <v>865</v>
      </c>
      <c r="G30" s="46">
        <v>819</v>
      </c>
      <c r="H30" s="40">
        <f>((G30-F30)/F30)*100</f>
        <v>-5.317919075144509</v>
      </c>
      <c r="I30" s="46">
        <v>1840</v>
      </c>
      <c r="J30" s="46">
        <v>1728</v>
      </c>
      <c r="K30" s="40">
        <f t="shared" si="1"/>
        <v>-6.086956521739131</v>
      </c>
    </row>
    <row r="31" spans="1:11" ht="12.75">
      <c r="A31" s="45"/>
      <c r="B31" s="8" t="s">
        <v>223</v>
      </c>
      <c r="C31" s="46">
        <v>1381</v>
      </c>
      <c r="D31" s="46">
        <v>1210</v>
      </c>
      <c r="E31" s="40">
        <f t="shared" si="0"/>
        <v>-12.382331643736423</v>
      </c>
      <c r="F31" s="46">
        <v>346</v>
      </c>
      <c r="G31" s="46">
        <v>479</v>
      </c>
      <c r="H31" s="40">
        <f>((G31-F31)/F31)*100</f>
        <v>38.4393063583815</v>
      </c>
      <c r="I31" s="46">
        <v>1727</v>
      </c>
      <c r="J31" s="46">
        <v>1689</v>
      </c>
      <c r="K31" s="40">
        <f t="shared" si="1"/>
        <v>-2.200347423277359</v>
      </c>
    </row>
    <row r="32" spans="1:11" ht="12.75">
      <c r="A32" s="128"/>
      <c r="B32" s="129" t="s">
        <v>19</v>
      </c>
      <c r="C32" s="130">
        <f>SUM(C26:C31)</f>
        <v>4735</v>
      </c>
      <c r="D32" s="130">
        <v>4475</v>
      </c>
      <c r="E32" s="131">
        <f t="shared" si="0"/>
        <v>-5.4910242872228086</v>
      </c>
      <c r="F32" s="130">
        <f>SUM(F26:F31)</f>
        <v>3380</v>
      </c>
      <c r="G32" s="130">
        <v>3208</v>
      </c>
      <c r="H32" s="132">
        <f>((G32-F32)/F32)*100</f>
        <v>-5.088757396449704</v>
      </c>
      <c r="I32" s="130">
        <f>SUM(I26:I31)</f>
        <v>8115</v>
      </c>
      <c r="J32" s="130">
        <v>7683</v>
      </c>
      <c r="K32" s="132">
        <f t="shared" si="1"/>
        <v>-5.323475046210721</v>
      </c>
    </row>
    <row r="33" spans="1:11" ht="12.75">
      <c r="A33" s="17" t="s">
        <v>225</v>
      </c>
      <c r="B33" s="17"/>
      <c r="C33" s="48">
        <v>7982</v>
      </c>
      <c r="D33" s="48">
        <v>7427</v>
      </c>
      <c r="E33" s="49">
        <f>((D33-C33)/C33)*100</f>
        <v>-6.953144575294412</v>
      </c>
      <c r="F33" s="48">
        <v>9837</v>
      </c>
      <c r="G33" s="48">
        <v>9308</v>
      </c>
      <c r="H33" s="49">
        <f>((G33-F33)/F33)*100</f>
        <v>-5.377655789366677</v>
      </c>
      <c r="I33" s="48">
        <v>17819</v>
      </c>
      <c r="J33" s="48">
        <v>16735</v>
      </c>
      <c r="K33" s="49">
        <f>((J33-I33)/I33)*100</f>
        <v>-6.083394129861384</v>
      </c>
    </row>
    <row r="34" spans="3:11" ht="12.75">
      <c r="C34" s="46"/>
      <c r="D34" s="46"/>
      <c r="E34" s="46"/>
      <c r="F34" s="46"/>
      <c r="G34" s="46"/>
      <c r="H34" s="46"/>
      <c r="I34" s="46"/>
      <c r="J34" s="46"/>
      <c r="K34" s="46"/>
    </row>
    <row r="36" ht="12.75">
      <c r="C36" s="46"/>
    </row>
  </sheetData>
  <sheetProtection/>
  <mergeCells count="4">
    <mergeCell ref="A2:K2"/>
    <mergeCell ref="C5:E5"/>
    <mergeCell ref="F5:H5"/>
    <mergeCell ref="I5:K5"/>
  </mergeCells>
  <printOptions horizontalCentered="1"/>
  <pageMargins left="0.2" right="0.2" top="0.75" bottom="0.75" header="0.3" footer="0.3"/>
  <pageSetup fitToHeight="1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4:J40"/>
  <sheetViews>
    <sheetView showGridLines="0" zoomScalePageLayoutView="0" workbookViewId="0" topLeftCell="A1">
      <selection activeCell="A35" sqref="A35"/>
    </sheetView>
  </sheetViews>
  <sheetFormatPr defaultColWidth="9.140625" defaultRowHeight="12.75"/>
  <cols>
    <col min="1" max="1" width="31.421875" style="8" bestFit="1" customWidth="1"/>
    <col min="2" max="7" width="18.7109375" style="8" customWidth="1"/>
    <col min="8" max="8" width="9.140625" style="8" customWidth="1"/>
    <col min="9" max="9" width="16.140625" style="8" customWidth="1"/>
    <col min="10" max="16384" width="9.140625" style="8" customWidth="1"/>
  </cols>
  <sheetData>
    <row r="4" spans="1:7" ht="18" customHeight="1" thickBot="1">
      <c r="A4" s="151" t="s">
        <v>11</v>
      </c>
      <c r="B4" s="151"/>
      <c r="C4" s="151"/>
      <c r="D4" s="151"/>
      <c r="E4" s="151"/>
      <c r="F4" s="151"/>
      <c r="G4" s="151"/>
    </row>
    <row r="5" spans="1:7" ht="34.5" customHeight="1" thickBot="1" thickTop="1">
      <c r="A5" s="9"/>
      <c r="B5" s="152" t="s">
        <v>12</v>
      </c>
      <c r="C5" s="152"/>
      <c r="D5" s="152"/>
      <c r="E5" s="152" t="s">
        <v>13</v>
      </c>
      <c r="F5" s="152"/>
      <c r="G5" s="9"/>
    </row>
    <row r="6" spans="1:7" ht="15.75" thickBot="1">
      <c r="A6" s="10" t="s">
        <v>14</v>
      </c>
      <c r="B6" s="11" t="s">
        <v>0</v>
      </c>
      <c r="C6" s="11" t="s">
        <v>15</v>
      </c>
      <c r="D6" s="11" t="s">
        <v>16</v>
      </c>
      <c r="E6" s="11" t="s">
        <v>17</v>
      </c>
      <c r="F6" s="11" t="s">
        <v>18</v>
      </c>
      <c r="G6" s="11" t="s">
        <v>19</v>
      </c>
    </row>
    <row r="7" spans="1:7" ht="19.5" customHeight="1">
      <c r="A7" s="94" t="s">
        <v>21</v>
      </c>
      <c r="B7" s="95">
        <v>1916</v>
      </c>
      <c r="C7" s="95">
        <v>1292</v>
      </c>
      <c r="D7" s="95">
        <v>34</v>
      </c>
      <c r="E7" s="95">
        <v>1585</v>
      </c>
      <c r="F7" s="95">
        <v>1657</v>
      </c>
      <c r="G7" s="95">
        <v>3242</v>
      </c>
    </row>
    <row r="8" spans="1:7" ht="19.5" customHeight="1">
      <c r="A8" s="96" t="s">
        <v>22</v>
      </c>
      <c r="B8" s="97">
        <v>2923</v>
      </c>
      <c r="C8" s="97">
        <v>578</v>
      </c>
      <c r="D8" s="97">
        <v>0</v>
      </c>
      <c r="E8" s="97">
        <v>2411</v>
      </c>
      <c r="F8" s="97">
        <v>1090</v>
      </c>
      <c r="G8" s="97">
        <v>3501</v>
      </c>
    </row>
    <row r="9" spans="1:7" ht="19.5" customHeight="1">
      <c r="A9" s="96" t="s">
        <v>23</v>
      </c>
      <c r="B9" s="97">
        <v>874</v>
      </c>
      <c r="C9" s="97">
        <v>1335</v>
      </c>
      <c r="D9" s="97">
        <v>101</v>
      </c>
      <c r="E9" s="97">
        <v>868</v>
      </c>
      <c r="F9" s="97">
        <v>1442</v>
      </c>
      <c r="G9" s="97">
        <v>2310</v>
      </c>
    </row>
    <row r="10" spans="1:7" ht="19.5" customHeight="1">
      <c r="A10" s="96" t="s">
        <v>24</v>
      </c>
      <c r="B10" s="97">
        <v>949</v>
      </c>
      <c r="C10" s="97">
        <v>325</v>
      </c>
      <c r="D10" s="97">
        <v>68</v>
      </c>
      <c r="E10" s="97">
        <v>813</v>
      </c>
      <c r="F10" s="97">
        <v>529</v>
      </c>
      <c r="G10" s="97">
        <v>1342</v>
      </c>
    </row>
    <row r="11" spans="1:7" ht="19.5" customHeight="1">
      <c r="A11" s="96" t="s">
        <v>20</v>
      </c>
      <c r="B11" s="97">
        <v>536</v>
      </c>
      <c r="C11" s="97">
        <v>58</v>
      </c>
      <c r="D11" s="97">
        <v>0</v>
      </c>
      <c r="E11" s="97">
        <v>469</v>
      </c>
      <c r="F11" s="97">
        <v>125</v>
      </c>
      <c r="G11" s="97">
        <v>594</v>
      </c>
    </row>
    <row r="12" spans="1:7" ht="19.5" customHeight="1">
      <c r="A12" s="96" t="s">
        <v>25</v>
      </c>
      <c r="B12" s="97">
        <v>2418</v>
      </c>
      <c r="C12" s="97">
        <v>525</v>
      </c>
      <c r="D12" s="97">
        <v>234</v>
      </c>
      <c r="E12" s="97">
        <v>2228</v>
      </c>
      <c r="F12" s="97">
        <v>949</v>
      </c>
      <c r="G12" s="97">
        <v>3177</v>
      </c>
    </row>
    <row r="13" spans="1:7" ht="19.5" customHeight="1">
      <c r="A13" s="96" t="s">
        <v>26</v>
      </c>
      <c r="B13" s="97">
        <v>319</v>
      </c>
      <c r="C13" s="97">
        <v>282</v>
      </c>
      <c r="D13" s="97">
        <v>37</v>
      </c>
      <c r="E13" s="97">
        <v>257</v>
      </c>
      <c r="F13" s="97">
        <v>381</v>
      </c>
      <c r="G13" s="97">
        <v>638</v>
      </c>
    </row>
    <row r="14" spans="1:7" ht="19.5" customHeight="1">
      <c r="A14" s="96" t="s">
        <v>1</v>
      </c>
      <c r="B14" s="97">
        <v>0</v>
      </c>
      <c r="C14" s="97">
        <v>524</v>
      </c>
      <c r="D14" s="97">
        <v>0</v>
      </c>
      <c r="E14" s="97">
        <v>337</v>
      </c>
      <c r="F14" s="97">
        <v>187</v>
      </c>
      <c r="G14" s="97">
        <v>524</v>
      </c>
    </row>
    <row r="15" spans="1:7" ht="19.5" customHeight="1">
      <c r="A15" s="96" t="s">
        <v>27</v>
      </c>
      <c r="B15" s="97">
        <v>643</v>
      </c>
      <c r="C15" s="97">
        <v>0</v>
      </c>
      <c r="D15" s="97">
        <v>0</v>
      </c>
      <c r="E15" s="97">
        <v>246</v>
      </c>
      <c r="F15" s="97">
        <v>397</v>
      </c>
      <c r="G15" s="97">
        <v>643</v>
      </c>
    </row>
    <row r="16" spans="1:7" ht="19.5" customHeight="1">
      <c r="A16" s="96" t="s">
        <v>28</v>
      </c>
      <c r="B16" s="97">
        <v>278</v>
      </c>
      <c r="C16" s="97">
        <v>0</v>
      </c>
      <c r="D16" s="97">
        <v>0</v>
      </c>
      <c r="E16" s="97">
        <v>24</v>
      </c>
      <c r="F16" s="97">
        <v>254</v>
      </c>
      <c r="G16" s="97">
        <v>278</v>
      </c>
    </row>
    <row r="17" spans="1:7" ht="19.5" customHeight="1">
      <c r="A17" s="96" t="s">
        <v>29</v>
      </c>
      <c r="B17" s="97">
        <v>0</v>
      </c>
      <c r="C17" s="97">
        <v>42</v>
      </c>
      <c r="D17" s="97">
        <v>0</v>
      </c>
      <c r="E17" s="97">
        <v>0</v>
      </c>
      <c r="F17" s="97">
        <v>42</v>
      </c>
      <c r="G17" s="97">
        <v>42</v>
      </c>
    </row>
    <row r="18" spans="1:7" ht="19.5" customHeight="1" thickBot="1">
      <c r="A18" s="98" t="s">
        <v>30</v>
      </c>
      <c r="B18" s="99">
        <v>70</v>
      </c>
      <c r="C18" s="99">
        <v>0</v>
      </c>
      <c r="D18" s="99">
        <v>0</v>
      </c>
      <c r="E18" s="99">
        <v>0</v>
      </c>
      <c r="F18" s="99">
        <v>70</v>
      </c>
      <c r="G18" s="99">
        <v>70</v>
      </c>
    </row>
    <row r="19" spans="1:7" ht="19.5" customHeight="1" thickBot="1">
      <c r="A19" s="12" t="s">
        <v>31</v>
      </c>
      <c r="B19" s="12">
        <v>10926</v>
      </c>
      <c r="C19" s="12">
        <v>4961</v>
      </c>
      <c r="D19" s="12">
        <v>474</v>
      </c>
      <c r="E19" s="12">
        <f>SUM(E7:E18)</f>
        <v>9238</v>
      </c>
      <c r="F19" s="12">
        <f>SUM(F7:F18)</f>
        <v>7123</v>
      </c>
      <c r="G19" s="12">
        <v>16361</v>
      </c>
    </row>
    <row r="21" ht="15.75" thickBot="1">
      <c r="A21" s="13" t="s">
        <v>32</v>
      </c>
    </row>
    <row r="22" spans="1:7" ht="14.25" thickBot="1" thickTop="1">
      <c r="A22" s="14"/>
      <c r="B22" s="153" t="s">
        <v>0</v>
      </c>
      <c r="C22" s="153"/>
      <c r="D22" s="153" t="s">
        <v>15</v>
      </c>
      <c r="E22" s="153"/>
      <c r="F22" s="153" t="s">
        <v>16</v>
      </c>
      <c r="G22" s="153"/>
    </row>
    <row r="23" spans="1:9" ht="13.5" thickBot="1">
      <c r="A23" s="15" t="s">
        <v>14</v>
      </c>
      <c r="B23" s="16" t="s">
        <v>17</v>
      </c>
      <c r="C23" s="16" t="s">
        <v>18</v>
      </c>
      <c r="D23" s="16" t="s">
        <v>17</v>
      </c>
      <c r="E23" s="16" t="s">
        <v>18</v>
      </c>
      <c r="F23" s="16" t="s">
        <v>17</v>
      </c>
      <c r="G23" s="146" t="s">
        <v>18</v>
      </c>
      <c r="I23" s="143"/>
    </row>
    <row r="24" spans="1:10" ht="15">
      <c r="A24" s="103" t="s">
        <v>21</v>
      </c>
      <c r="B24" s="100">
        <v>1217</v>
      </c>
      <c r="C24" s="100">
        <v>699</v>
      </c>
      <c r="D24" s="100">
        <v>367</v>
      </c>
      <c r="E24" s="100">
        <v>925</v>
      </c>
      <c r="F24" s="100">
        <v>1</v>
      </c>
      <c r="G24" s="100">
        <v>33</v>
      </c>
      <c r="H24" s="147"/>
      <c r="I24" s="145"/>
      <c r="J24" s="147"/>
    </row>
    <row r="25" spans="1:10" ht="15">
      <c r="A25" s="104" t="s">
        <v>22</v>
      </c>
      <c r="B25" s="101">
        <v>2204</v>
      </c>
      <c r="C25" s="101">
        <v>719</v>
      </c>
      <c r="D25" s="101">
        <v>207</v>
      </c>
      <c r="E25" s="101">
        <v>371</v>
      </c>
      <c r="F25" s="101">
        <v>0</v>
      </c>
      <c r="G25" s="101">
        <v>0</v>
      </c>
      <c r="H25" s="147"/>
      <c r="I25" s="145"/>
      <c r="J25" s="147"/>
    </row>
    <row r="26" spans="1:10" ht="15">
      <c r="A26" s="104" t="s">
        <v>23</v>
      </c>
      <c r="B26" s="101">
        <v>583</v>
      </c>
      <c r="C26" s="101">
        <v>291</v>
      </c>
      <c r="D26" s="101">
        <v>253</v>
      </c>
      <c r="E26" s="101">
        <v>1082</v>
      </c>
      <c r="F26" s="101">
        <v>32</v>
      </c>
      <c r="G26" s="101">
        <v>69</v>
      </c>
      <c r="H26" s="147"/>
      <c r="I26" s="145"/>
      <c r="J26" s="147"/>
    </row>
    <row r="27" spans="1:10" ht="15">
      <c r="A27" s="104" t="s">
        <v>24</v>
      </c>
      <c r="B27" s="101">
        <v>738</v>
      </c>
      <c r="C27" s="101">
        <v>211</v>
      </c>
      <c r="D27" s="101">
        <v>60</v>
      </c>
      <c r="E27" s="101">
        <v>265</v>
      </c>
      <c r="F27" s="101">
        <v>15</v>
      </c>
      <c r="G27" s="101">
        <v>53</v>
      </c>
      <c r="H27" s="147"/>
      <c r="I27" s="145"/>
      <c r="J27" s="147"/>
    </row>
    <row r="28" spans="1:10" ht="15">
      <c r="A28" s="104" t="s">
        <v>20</v>
      </c>
      <c r="B28" s="101">
        <v>466</v>
      </c>
      <c r="C28" s="101">
        <v>70</v>
      </c>
      <c r="D28" s="101">
        <v>3</v>
      </c>
      <c r="E28" s="101">
        <v>55</v>
      </c>
      <c r="F28" s="101">
        <v>0</v>
      </c>
      <c r="G28" s="101">
        <v>0</v>
      </c>
      <c r="H28" s="147"/>
      <c r="I28" s="145"/>
      <c r="J28" s="147"/>
    </row>
    <row r="29" spans="1:10" ht="15">
      <c r="A29" s="104" t="s">
        <v>25</v>
      </c>
      <c r="B29" s="101">
        <v>1824</v>
      </c>
      <c r="C29" s="101">
        <v>594</v>
      </c>
      <c r="D29" s="101">
        <v>286</v>
      </c>
      <c r="E29" s="101">
        <v>239</v>
      </c>
      <c r="F29" s="101">
        <v>118</v>
      </c>
      <c r="G29" s="101">
        <v>116</v>
      </c>
      <c r="H29" s="147"/>
      <c r="I29" s="145"/>
      <c r="J29" s="147"/>
    </row>
    <row r="30" spans="1:10" ht="15">
      <c r="A30" s="104" t="s">
        <v>26</v>
      </c>
      <c r="B30" s="101">
        <v>184</v>
      </c>
      <c r="C30" s="101">
        <v>135</v>
      </c>
      <c r="D30" s="101">
        <v>65</v>
      </c>
      <c r="E30" s="101">
        <v>217</v>
      </c>
      <c r="F30" s="101">
        <v>8</v>
      </c>
      <c r="G30" s="101">
        <v>29</v>
      </c>
      <c r="H30" s="147"/>
      <c r="I30" s="145"/>
      <c r="J30" s="147"/>
    </row>
    <row r="31" spans="1:10" ht="15">
      <c r="A31" s="104" t="s">
        <v>1</v>
      </c>
      <c r="B31" s="101">
        <v>0</v>
      </c>
      <c r="C31" s="101">
        <v>0</v>
      </c>
      <c r="D31" s="101">
        <v>337</v>
      </c>
      <c r="E31" s="101">
        <v>187</v>
      </c>
      <c r="F31" s="101">
        <v>0</v>
      </c>
      <c r="G31" s="101">
        <v>0</v>
      </c>
      <c r="H31" s="147"/>
      <c r="I31" s="145"/>
      <c r="J31" s="147"/>
    </row>
    <row r="32" spans="1:10" ht="15">
      <c r="A32" s="104" t="s">
        <v>27</v>
      </c>
      <c r="B32" s="101">
        <v>246</v>
      </c>
      <c r="C32" s="101">
        <v>397</v>
      </c>
      <c r="D32" s="101">
        <v>0</v>
      </c>
      <c r="E32" s="101">
        <v>0</v>
      </c>
      <c r="F32" s="101">
        <v>0</v>
      </c>
      <c r="G32" s="101">
        <v>0</v>
      </c>
      <c r="H32" s="147"/>
      <c r="I32" s="145"/>
      <c r="J32" s="147"/>
    </row>
    <row r="33" spans="1:10" ht="15">
      <c r="A33" s="104" t="s">
        <v>28</v>
      </c>
      <c r="B33" s="101">
        <v>24</v>
      </c>
      <c r="C33" s="101">
        <v>254</v>
      </c>
      <c r="D33" s="101">
        <v>0</v>
      </c>
      <c r="E33" s="101">
        <v>0</v>
      </c>
      <c r="F33" s="101">
        <v>0</v>
      </c>
      <c r="G33" s="101">
        <v>0</v>
      </c>
      <c r="H33" s="147"/>
      <c r="I33" s="145"/>
      <c r="J33" s="147"/>
    </row>
    <row r="34" spans="1:10" ht="15">
      <c r="A34" s="104" t="s">
        <v>29</v>
      </c>
      <c r="B34" s="101">
        <v>0</v>
      </c>
      <c r="C34" s="101">
        <v>0</v>
      </c>
      <c r="D34" s="101">
        <v>0</v>
      </c>
      <c r="E34" s="101">
        <v>42</v>
      </c>
      <c r="F34" s="101">
        <v>0</v>
      </c>
      <c r="G34" s="101">
        <v>0</v>
      </c>
      <c r="H34" s="147"/>
      <c r="I34" s="145"/>
      <c r="J34" s="147"/>
    </row>
    <row r="35" spans="1:10" ht="15">
      <c r="A35" s="105" t="s">
        <v>30</v>
      </c>
      <c r="B35" s="102">
        <v>0</v>
      </c>
      <c r="C35" s="102">
        <v>70</v>
      </c>
      <c r="D35" s="102">
        <v>0</v>
      </c>
      <c r="E35" s="102">
        <v>0</v>
      </c>
      <c r="F35" s="102">
        <v>0</v>
      </c>
      <c r="G35" s="102">
        <v>0</v>
      </c>
      <c r="H35" s="147"/>
      <c r="I35" s="145"/>
      <c r="J35" s="147"/>
    </row>
    <row r="36" spans="1:10" ht="14.25">
      <c r="A36" s="17" t="s">
        <v>31</v>
      </c>
      <c r="B36" s="18">
        <v>7486</v>
      </c>
      <c r="C36" s="18">
        <v>3440</v>
      </c>
      <c r="D36" s="18">
        <f>SUM(D24:D35)</f>
        <v>1578</v>
      </c>
      <c r="E36" s="18">
        <f>SUM(E24:E35)</f>
        <v>3383</v>
      </c>
      <c r="F36" s="144">
        <f>SUM(F24:F35)</f>
        <v>174</v>
      </c>
      <c r="G36" s="144">
        <f>SUM(G24:G35)</f>
        <v>300</v>
      </c>
      <c r="H36" s="147"/>
      <c r="I36" s="145"/>
      <c r="J36" s="147"/>
    </row>
    <row r="37" spans="1:7" ht="12.75">
      <c r="A37" s="148" t="s">
        <v>344</v>
      </c>
      <c r="D37" s="147"/>
      <c r="E37" s="147"/>
      <c r="F37" s="147"/>
      <c r="G37" s="147"/>
    </row>
    <row r="38" ht="12.75">
      <c r="A38" s="148" t="s">
        <v>345</v>
      </c>
    </row>
    <row r="39" ht="12.75">
      <c r="A39" s="148" t="s">
        <v>346</v>
      </c>
    </row>
    <row r="40" spans="1:7" ht="39.75" customHeight="1">
      <c r="A40" s="149" t="s">
        <v>347</v>
      </c>
      <c r="B40" s="150"/>
      <c r="C40" s="150"/>
      <c r="D40" s="150"/>
      <c r="E40" s="150"/>
      <c r="F40" s="150"/>
      <c r="G40" s="150"/>
    </row>
  </sheetData>
  <sheetProtection/>
  <mergeCells count="7">
    <mergeCell ref="A40:G40"/>
    <mergeCell ref="A4:G4"/>
    <mergeCell ref="B5:D5"/>
    <mergeCell ref="E5:F5"/>
    <mergeCell ref="B22:C22"/>
    <mergeCell ref="D22:E22"/>
    <mergeCell ref="F22:G22"/>
  </mergeCells>
  <printOptions horizontalCentered="1"/>
  <pageMargins left="0.2" right="0.2" top="0.75" bottom="0.75" header="0.3" footer="0.3"/>
  <pageSetup horizontalDpi="600" verticalDpi="600" orientation="landscape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2:K9"/>
  <sheetViews>
    <sheetView zoomScalePageLayoutView="0" workbookViewId="0" topLeftCell="A1">
      <selection activeCell="A2" sqref="A2:K9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11" width="10.7109375" style="8" customWidth="1"/>
    <col min="12" max="16384" width="9.140625" style="8" customWidth="1"/>
  </cols>
  <sheetData>
    <row r="2" spans="1:11" ht="22.5">
      <c r="A2" s="156" t="s">
        <v>308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4" ht="15.75" thickBot="1">
      <c r="A4" s="13" t="s">
        <v>69</v>
      </c>
    </row>
    <row r="5" spans="1:11" ht="27.75" customHeight="1" thickBot="1" thickTop="1">
      <c r="A5" s="14"/>
      <c r="B5" s="14"/>
      <c r="C5" s="155" t="s">
        <v>0</v>
      </c>
      <c r="D5" s="155"/>
      <c r="E5" s="155"/>
      <c r="F5" s="155" t="s">
        <v>75</v>
      </c>
      <c r="G5" s="155"/>
      <c r="H5" s="155"/>
      <c r="I5" s="155" t="s">
        <v>19</v>
      </c>
      <c r="J5" s="155"/>
      <c r="K5" s="155"/>
    </row>
    <row r="6" spans="1:11" ht="27" thickBot="1">
      <c r="A6" s="30" t="s">
        <v>72</v>
      </c>
      <c r="B6" s="30" t="s">
        <v>73</v>
      </c>
      <c r="C6" s="44" t="s">
        <v>9</v>
      </c>
      <c r="D6" s="44" t="s">
        <v>10</v>
      </c>
      <c r="E6" s="44" t="s">
        <v>35</v>
      </c>
      <c r="F6" s="44" t="s">
        <v>9</v>
      </c>
      <c r="G6" s="44" t="s">
        <v>10</v>
      </c>
      <c r="H6" s="44" t="s">
        <v>35</v>
      </c>
      <c r="I6" s="44" t="s">
        <v>9</v>
      </c>
      <c r="J6" s="44" t="s">
        <v>10</v>
      </c>
      <c r="K6" s="44" t="s">
        <v>35</v>
      </c>
    </row>
    <row r="7" spans="1:11" ht="12.75">
      <c r="A7" s="45" t="s">
        <v>20</v>
      </c>
      <c r="B7" s="8" t="s">
        <v>76</v>
      </c>
      <c r="C7" s="46">
        <v>4250</v>
      </c>
      <c r="D7" s="46">
        <v>4804</v>
      </c>
      <c r="E7" s="116">
        <f>((D7-C7)/C7)*100</f>
        <v>13.035294117647059</v>
      </c>
      <c r="F7" s="46">
        <v>291</v>
      </c>
      <c r="G7" s="46">
        <v>256</v>
      </c>
      <c r="H7" s="40">
        <f>((G7-F7)/F7)*100</f>
        <v>-12.027491408934708</v>
      </c>
      <c r="I7" s="46">
        <f>SUM(C7,F7)</f>
        <v>4541</v>
      </c>
      <c r="J7" s="46">
        <v>5060</v>
      </c>
      <c r="K7" s="40">
        <f>((J7-I7)/I7)*100</f>
        <v>11.429200616604271</v>
      </c>
    </row>
    <row r="8" spans="2:11" ht="12.75">
      <c r="B8" s="34" t="s">
        <v>19</v>
      </c>
      <c r="C8" s="47">
        <v>4250</v>
      </c>
      <c r="D8" s="47">
        <v>4804</v>
      </c>
      <c r="E8" s="117">
        <f>((D8-C8)/C8)*100</f>
        <v>13.035294117647059</v>
      </c>
      <c r="F8" s="47">
        <v>291</v>
      </c>
      <c r="G8" s="47">
        <v>256</v>
      </c>
      <c r="H8" s="117">
        <f>((G8-F8)/F8)*100</f>
        <v>-12.027491408934708</v>
      </c>
      <c r="I8" s="47">
        <f>SUM(C8,F8)</f>
        <v>4541</v>
      </c>
      <c r="J8" s="47">
        <v>5060</v>
      </c>
      <c r="K8" s="117">
        <f>((J8-I8)/I8)*100</f>
        <v>11.429200616604271</v>
      </c>
    </row>
    <row r="9" spans="1:11" ht="12.75">
      <c r="A9" s="17" t="s">
        <v>78</v>
      </c>
      <c r="B9" s="17"/>
      <c r="C9" s="48">
        <v>4250</v>
      </c>
      <c r="D9" s="48">
        <v>4804</v>
      </c>
      <c r="E9" s="118">
        <f>((D9-C9)/C9)*100</f>
        <v>13.035294117647059</v>
      </c>
      <c r="F9" s="48">
        <v>291</v>
      </c>
      <c r="G9" s="48">
        <v>256</v>
      </c>
      <c r="H9" s="118">
        <f>((G9-F9)/F9)*100</f>
        <v>-12.027491408934708</v>
      </c>
      <c r="I9" s="48">
        <f>SUM(C9,F9)</f>
        <v>4541</v>
      </c>
      <c r="J9" s="48">
        <v>5060</v>
      </c>
      <c r="K9" s="118">
        <f>((J9-I9)/I9)*100</f>
        <v>11.429200616604271</v>
      </c>
    </row>
  </sheetData>
  <sheetProtection/>
  <mergeCells count="4">
    <mergeCell ref="A2:K2"/>
    <mergeCell ref="C5:E5"/>
    <mergeCell ref="F5:H5"/>
    <mergeCell ref="I5:K5"/>
  </mergeCells>
  <printOptions/>
  <pageMargins left="0.2" right="0.2" top="0.75" bottom="0.75" header="0.3" footer="0.3"/>
  <pageSetup fitToHeight="1" fitToWidth="1" horizontalDpi="600" verticalDpi="600" orientation="landscape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2:K35"/>
  <sheetViews>
    <sheetView zoomScalePageLayoutView="0" workbookViewId="0" topLeftCell="A1">
      <selection activeCell="A34" sqref="A34:IV34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11" width="10.7109375" style="8" customWidth="1"/>
    <col min="12" max="16384" width="9.140625" style="8" customWidth="1"/>
  </cols>
  <sheetData>
    <row r="2" spans="1:11" ht="22.5">
      <c r="A2" s="156" t="s">
        <v>308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4" ht="15.75" thickBot="1">
      <c r="A4" s="13" t="s">
        <v>226</v>
      </c>
    </row>
    <row r="5" spans="1:11" ht="27.75" customHeight="1" thickBot="1" thickTop="1">
      <c r="A5" s="14"/>
      <c r="B5" s="14"/>
      <c r="C5" s="155" t="s">
        <v>0</v>
      </c>
      <c r="D5" s="155"/>
      <c r="E5" s="155"/>
      <c r="F5" s="155" t="s">
        <v>75</v>
      </c>
      <c r="G5" s="155"/>
      <c r="H5" s="155"/>
      <c r="I5" s="155" t="s">
        <v>19</v>
      </c>
      <c r="J5" s="155"/>
      <c r="K5" s="155"/>
    </row>
    <row r="6" spans="1:11" ht="36.75" customHeight="1" thickBot="1">
      <c r="A6" s="30" t="s">
        <v>72</v>
      </c>
      <c r="B6" s="30" t="s">
        <v>73</v>
      </c>
      <c r="C6" s="44" t="s">
        <v>9</v>
      </c>
      <c r="D6" s="44" t="s">
        <v>10</v>
      </c>
      <c r="E6" s="44" t="s">
        <v>35</v>
      </c>
      <c r="F6" s="44" t="s">
        <v>9</v>
      </c>
      <c r="G6" s="44" t="s">
        <v>10</v>
      </c>
      <c r="H6" s="44" t="s">
        <v>35</v>
      </c>
      <c r="I6" s="44" t="s">
        <v>9</v>
      </c>
      <c r="J6" s="44" t="s">
        <v>10</v>
      </c>
      <c r="K6" s="44" t="s">
        <v>35</v>
      </c>
    </row>
    <row r="7" spans="1:11" ht="12.75">
      <c r="A7" s="126" t="s">
        <v>227</v>
      </c>
      <c r="B7" s="8" t="s">
        <v>228</v>
      </c>
      <c r="C7" s="46">
        <v>0</v>
      </c>
      <c r="D7" s="46">
        <v>0</v>
      </c>
      <c r="E7" s="40"/>
      <c r="F7" s="46">
        <v>289</v>
      </c>
      <c r="G7" s="46">
        <v>291</v>
      </c>
      <c r="H7" s="40">
        <v>0.6920415163040161</v>
      </c>
      <c r="I7" s="46">
        <v>289</v>
      </c>
      <c r="J7" s="46">
        <v>291</v>
      </c>
      <c r="K7" s="40">
        <v>0.6920415163040161</v>
      </c>
    </row>
    <row r="8" spans="1:11" ht="12.75">
      <c r="A8" s="126"/>
      <c r="B8" s="8" t="s">
        <v>230</v>
      </c>
      <c r="C8" s="46">
        <v>392</v>
      </c>
      <c r="D8" s="46">
        <v>410</v>
      </c>
      <c r="E8" s="40">
        <v>4.591836929321289</v>
      </c>
      <c r="F8" s="46">
        <v>225</v>
      </c>
      <c r="G8" s="46">
        <v>187</v>
      </c>
      <c r="H8" s="40">
        <v>-16.888887405395508</v>
      </c>
      <c r="I8" s="46">
        <v>617</v>
      </c>
      <c r="J8" s="46">
        <v>597</v>
      </c>
      <c r="K8" s="40">
        <v>-3.2414908409118652</v>
      </c>
    </row>
    <row r="9" spans="1:11" ht="12.75">
      <c r="A9" s="126"/>
      <c r="B9" s="8" t="s">
        <v>232</v>
      </c>
      <c r="C9" s="46">
        <v>590</v>
      </c>
      <c r="D9" s="46">
        <v>426</v>
      </c>
      <c r="E9" s="40">
        <v>-27.796611785888672</v>
      </c>
      <c r="F9" s="46">
        <v>0</v>
      </c>
      <c r="G9" s="46">
        <v>0</v>
      </c>
      <c r="H9" s="40"/>
      <c r="I9" s="46">
        <v>590</v>
      </c>
      <c r="J9" s="46">
        <v>426</v>
      </c>
      <c r="K9" s="40">
        <v>-27.796611785888672</v>
      </c>
    </row>
    <row r="10" spans="1:11" ht="12.75">
      <c r="A10" s="128"/>
      <c r="B10" s="129" t="s">
        <v>19</v>
      </c>
      <c r="C10" s="130">
        <v>982</v>
      </c>
      <c r="D10" s="130">
        <v>836</v>
      </c>
      <c r="E10" s="131">
        <v>-14.867617107942973</v>
      </c>
      <c r="F10" s="130">
        <v>514</v>
      </c>
      <c r="G10" s="130">
        <v>478</v>
      </c>
      <c r="H10" s="132">
        <v>-7.003891050583658</v>
      </c>
      <c r="I10" s="130">
        <v>1496</v>
      </c>
      <c r="J10" s="130">
        <v>1314</v>
      </c>
      <c r="K10" s="132">
        <v>-12.2</v>
      </c>
    </row>
    <row r="11" spans="1:11" ht="12.75">
      <c r="A11" s="126" t="s">
        <v>234</v>
      </c>
      <c r="B11" s="8" t="s">
        <v>235</v>
      </c>
      <c r="C11" s="46">
        <v>732</v>
      </c>
      <c r="D11" s="46">
        <v>831</v>
      </c>
      <c r="E11" s="40">
        <v>13.524590492248535</v>
      </c>
      <c r="F11" s="46">
        <v>216</v>
      </c>
      <c r="G11" s="46">
        <v>174</v>
      </c>
      <c r="H11" s="40">
        <v>-19.44444465637207</v>
      </c>
      <c r="I11" s="46">
        <v>948</v>
      </c>
      <c r="J11" s="46">
        <v>1005</v>
      </c>
      <c r="K11" s="40">
        <v>6.012658596038818</v>
      </c>
    </row>
    <row r="12" spans="1:11" ht="12.75">
      <c r="A12" s="126"/>
      <c r="B12" s="8" t="s">
        <v>232</v>
      </c>
      <c r="C12" s="46">
        <v>594</v>
      </c>
      <c r="D12" s="46">
        <v>524</v>
      </c>
      <c r="E12" s="40">
        <v>-11.78451156616211</v>
      </c>
      <c r="F12" s="46">
        <v>0</v>
      </c>
      <c r="G12" s="46">
        <v>0</v>
      </c>
      <c r="H12" s="40"/>
      <c r="I12" s="46">
        <v>594</v>
      </c>
      <c r="J12" s="46">
        <v>524</v>
      </c>
      <c r="K12" s="40">
        <v>-11.78451156616211</v>
      </c>
    </row>
    <row r="13" spans="1:11" ht="12.75">
      <c r="A13" s="126"/>
      <c r="B13" s="8" t="s">
        <v>237</v>
      </c>
      <c r="C13" s="46">
        <v>0</v>
      </c>
      <c r="D13" s="46">
        <v>0</v>
      </c>
      <c r="E13" s="40"/>
      <c r="F13" s="46">
        <v>47</v>
      </c>
      <c r="G13" s="46">
        <v>91</v>
      </c>
      <c r="H13" s="40">
        <v>93.61701965332031</v>
      </c>
      <c r="I13" s="46">
        <v>47</v>
      </c>
      <c r="J13" s="46">
        <v>91</v>
      </c>
      <c r="K13" s="40">
        <v>93.61701965332031</v>
      </c>
    </row>
    <row r="14" spans="1:11" ht="12.75">
      <c r="A14" s="128"/>
      <c r="B14" s="129" t="s">
        <v>19</v>
      </c>
      <c r="C14" s="130">
        <v>1326</v>
      </c>
      <c r="D14" s="130">
        <v>1355</v>
      </c>
      <c r="E14" s="131">
        <v>2.1870286576168927</v>
      </c>
      <c r="F14" s="130">
        <v>263</v>
      </c>
      <c r="G14" s="130">
        <v>265</v>
      </c>
      <c r="H14" s="132">
        <v>0.7604562737642585</v>
      </c>
      <c r="I14" s="130">
        <v>1589</v>
      </c>
      <c r="J14" s="130">
        <v>1620</v>
      </c>
      <c r="K14" s="132">
        <v>2</v>
      </c>
    </row>
    <row r="15" spans="1:11" ht="12.75">
      <c r="A15" s="126" t="s">
        <v>239</v>
      </c>
      <c r="B15" s="8" t="s">
        <v>232</v>
      </c>
      <c r="C15" s="46">
        <v>267</v>
      </c>
      <c r="D15" s="46">
        <v>318</v>
      </c>
      <c r="E15" s="40">
        <v>19.101123809814453</v>
      </c>
      <c r="F15" s="46">
        <v>0</v>
      </c>
      <c r="G15" s="46">
        <v>0</v>
      </c>
      <c r="H15" s="40"/>
      <c r="I15" s="46">
        <v>267</v>
      </c>
      <c r="J15" s="46">
        <v>318</v>
      </c>
      <c r="K15" s="40">
        <v>19.101123809814453</v>
      </c>
    </row>
    <row r="16" spans="1:11" ht="12.75">
      <c r="A16" s="128"/>
      <c r="B16" s="129" t="s">
        <v>19</v>
      </c>
      <c r="C16" s="130">
        <v>267</v>
      </c>
      <c r="D16" s="130">
        <v>318</v>
      </c>
      <c r="E16" s="131">
        <v>19.10112359550562</v>
      </c>
      <c r="F16" s="130">
        <v>0</v>
      </c>
      <c r="G16" s="130">
        <v>0</v>
      </c>
      <c r="H16" s="132"/>
      <c r="I16" s="130">
        <v>267</v>
      </c>
      <c r="J16" s="130">
        <v>318</v>
      </c>
      <c r="K16" s="132">
        <v>19.1</v>
      </c>
    </row>
    <row r="17" spans="1:11" ht="12.75">
      <c r="A17" s="126" t="s">
        <v>240</v>
      </c>
      <c r="B17" s="8" t="s">
        <v>240</v>
      </c>
      <c r="C17" s="46">
        <v>1471</v>
      </c>
      <c r="D17" s="46">
        <v>1544</v>
      </c>
      <c r="E17" s="40">
        <v>4.962610244750977</v>
      </c>
      <c r="F17" s="46">
        <v>1268</v>
      </c>
      <c r="G17" s="46">
        <v>1098</v>
      </c>
      <c r="H17" s="40">
        <v>-13.406939506530762</v>
      </c>
      <c r="I17" s="46">
        <v>2739</v>
      </c>
      <c r="J17" s="46">
        <v>2642</v>
      </c>
      <c r="K17" s="40">
        <v>-3.541438579559326</v>
      </c>
    </row>
    <row r="18" spans="1:11" ht="12.75">
      <c r="A18" s="126"/>
      <c r="B18" s="8" t="s">
        <v>232</v>
      </c>
      <c r="C18" s="46">
        <v>50</v>
      </c>
      <c r="D18" s="46">
        <v>56</v>
      </c>
      <c r="E18" s="40">
        <v>12</v>
      </c>
      <c r="F18" s="46">
        <v>0</v>
      </c>
      <c r="G18" s="46">
        <v>0</v>
      </c>
      <c r="H18" s="40"/>
      <c r="I18" s="46">
        <v>50</v>
      </c>
      <c r="J18" s="46">
        <v>56</v>
      </c>
      <c r="K18" s="40">
        <v>12</v>
      </c>
    </row>
    <row r="19" spans="1:11" ht="12.75">
      <c r="A19" s="128"/>
      <c r="B19" s="129" t="s">
        <v>19</v>
      </c>
      <c r="C19" s="130">
        <v>1521</v>
      </c>
      <c r="D19" s="130">
        <v>1600</v>
      </c>
      <c r="E19" s="131">
        <v>5.193951347797501</v>
      </c>
      <c r="F19" s="130">
        <v>1268</v>
      </c>
      <c r="G19" s="130">
        <v>1098</v>
      </c>
      <c r="H19" s="132">
        <v>-13.406940063091483</v>
      </c>
      <c r="I19" s="130">
        <v>2789</v>
      </c>
      <c r="J19" s="130">
        <v>2698</v>
      </c>
      <c r="K19" s="132">
        <v>-3.3</v>
      </c>
    </row>
    <row r="20" spans="1:11" ht="12.75">
      <c r="A20" s="126" t="s">
        <v>232</v>
      </c>
      <c r="B20" s="8" t="s">
        <v>232</v>
      </c>
      <c r="C20" s="46">
        <v>0</v>
      </c>
      <c r="D20" s="46">
        <v>432</v>
      </c>
      <c r="E20" s="40"/>
      <c r="F20" s="46">
        <v>0</v>
      </c>
      <c r="G20" s="46">
        <v>0</v>
      </c>
      <c r="H20" s="40"/>
      <c r="I20" s="46">
        <v>0</v>
      </c>
      <c r="J20" s="46">
        <v>432</v>
      </c>
      <c r="K20" s="40"/>
    </row>
    <row r="21" spans="1:11" ht="12.75">
      <c r="A21" s="128"/>
      <c r="B21" s="129" t="s">
        <v>19</v>
      </c>
      <c r="C21" s="130"/>
      <c r="D21" s="130">
        <v>432</v>
      </c>
      <c r="E21" s="131"/>
      <c r="F21" s="130">
        <v>0</v>
      </c>
      <c r="G21" s="130">
        <v>0</v>
      </c>
      <c r="H21" s="132"/>
      <c r="I21" s="130">
        <v>0</v>
      </c>
      <c r="J21" s="130">
        <v>432</v>
      </c>
      <c r="K21" s="132"/>
    </row>
    <row r="22" spans="1:11" ht="12.75">
      <c r="A22" s="126" t="s">
        <v>242</v>
      </c>
      <c r="B22" s="8" t="s">
        <v>243</v>
      </c>
      <c r="C22" s="46">
        <v>340</v>
      </c>
      <c r="D22" s="46">
        <v>330</v>
      </c>
      <c r="E22" s="40">
        <v>-2.941176414489746</v>
      </c>
      <c r="F22" s="46">
        <v>0</v>
      </c>
      <c r="G22" s="46">
        <v>0</v>
      </c>
      <c r="H22" s="40"/>
      <c r="I22" s="46">
        <v>340</v>
      </c>
      <c r="J22" s="46">
        <v>330</v>
      </c>
      <c r="K22" s="40">
        <v>-2.941176414489746</v>
      </c>
    </row>
    <row r="23" spans="1:11" ht="12.75">
      <c r="A23" s="126"/>
      <c r="B23" s="8" t="s">
        <v>232</v>
      </c>
      <c r="C23" s="46">
        <v>303</v>
      </c>
      <c r="D23" s="46">
        <v>330</v>
      </c>
      <c r="E23" s="40">
        <v>8.91089153289795</v>
      </c>
      <c r="F23" s="46">
        <v>0</v>
      </c>
      <c r="G23" s="46">
        <v>0</v>
      </c>
      <c r="H23" s="40"/>
      <c r="I23" s="46">
        <v>303</v>
      </c>
      <c r="J23" s="46">
        <v>330</v>
      </c>
      <c r="K23" s="40">
        <v>8.91089153289795</v>
      </c>
    </row>
    <row r="24" spans="1:11" ht="12.75">
      <c r="A24" s="126"/>
      <c r="B24" s="8" t="s">
        <v>245</v>
      </c>
      <c r="C24" s="46">
        <v>149</v>
      </c>
      <c r="D24" s="46">
        <v>137</v>
      </c>
      <c r="E24" s="40">
        <v>-8.053690910339355</v>
      </c>
      <c r="F24" s="46">
        <v>0</v>
      </c>
      <c r="G24" s="46">
        <v>0</v>
      </c>
      <c r="H24" s="40"/>
      <c r="I24" s="46">
        <v>149</v>
      </c>
      <c r="J24" s="46">
        <v>137</v>
      </c>
      <c r="K24" s="40">
        <v>-8.053690910339355</v>
      </c>
    </row>
    <row r="25" spans="1:11" ht="12.75">
      <c r="A25" s="126"/>
      <c r="B25" s="8" t="s">
        <v>247</v>
      </c>
      <c r="C25" s="46">
        <v>64</v>
      </c>
      <c r="D25" s="46">
        <v>100</v>
      </c>
      <c r="E25" s="40">
        <v>56.25</v>
      </c>
      <c r="F25" s="46">
        <v>0</v>
      </c>
      <c r="G25" s="46">
        <v>0</v>
      </c>
      <c r="H25" s="40"/>
      <c r="I25" s="46">
        <v>64</v>
      </c>
      <c r="J25" s="46">
        <v>100</v>
      </c>
      <c r="K25" s="40">
        <v>56.25</v>
      </c>
    </row>
    <row r="26" spans="1:11" ht="12.75">
      <c r="A26" s="126"/>
      <c r="B26" s="8" t="s">
        <v>249</v>
      </c>
      <c r="C26" s="46">
        <v>192</v>
      </c>
      <c r="D26" s="46">
        <v>214</v>
      </c>
      <c r="E26" s="40">
        <v>11.458333969116211</v>
      </c>
      <c r="F26" s="46">
        <v>0</v>
      </c>
      <c r="G26" s="46">
        <v>0</v>
      </c>
      <c r="H26" s="40"/>
      <c r="I26" s="46">
        <v>192</v>
      </c>
      <c r="J26" s="46">
        <v>214</v>
      </c>
      <c r="K26" s="40">
        <v>11.458333969116211</v>
      </c>
    </row>
    <row r="27" spans="1:11" ht="12.75">
      <c r="A27" s="128"/>
      <c r="B27" s="129" t="s">
        <v>19</v>
      </c>
      <c r="C27" s="130">
        <v>1048</v>
      </c>
      <c r="D27" s="130">
        <v>1111</v>
      </c>
      <c r="E27" s="131">
        <v>6.011450381679389</v>
      </c>
      <c r="F27" s="130">
        <v>0</v>
      </c>
      <c r="G27" s="130">
        <v>0</v>
      </c>
      <c r="H27" s="132"/>
      <c r="I27" s="130">
        <v>1048</v>
      </c>
      <c r="J27" s="130">
        <v>1111</v>
      </c>
      <c r="K27" s="132">
        <v>6</v>
      </c>
    </row>
    <row r="28" spans="1:11" ht="26.25">
      <c r="A28" s="126" t="s">
        <v>251</v>
      </c>
      <c r="B28" s="8" t="s">
        <v>232</v>
      </c>
      <c r="C28" s="46">
        <v>195</v>
      </c>
      <c r="D28" s="46">
        <v>0</v>
      </c>
      <c r="E28" s="40">
        <v>-100</v>
      </c>
      <c r="F28" s="46">
        <v>0</v>
      </c>
      <c r="G28" s="46">
        <v>0</v>
      </c>
      <c r="H28" s="40"/>
      <c r="I28" s="46">
        <v>195</v>
      </c>
      <c r="J28" s="46">
        <v>0</v>
      </c>
      <c r="K28" s="40">
        <v>-100</v>
      </c>
    </row>
    <row r="29" spans="1:11" ht="12.75">
      <c r="A29" s="126"/>
      <c r="B29" s="8" t="s">
        <v>251</v>
      </c>
      <c r="C29" s="46">
        <v>67</v>
      </c>
      <c r="D29" s="46">
        <v>98</v>
      </c>
      <c r="E29" s="40">
        <v>46.26865768432617</v>
      </c>
      <c r="F29" s="46">
        <v>305</v>
      </c>
      <c r="G29" s="46">
        <v>193</v>
      </c>
      <c r="H29" s="40">
        <v>-36.721309661865234</v>
      </c>
      <c r="I29" s="46">
        <v>372</v>
      </c>
      <c r="J29" s="46">
        <v>291</v>
      </c>
      <c r="K29" s="40">
        <v>-21.774192810058594</v>
      </c>
    </row>
    <row r="30" spans="1:11" ht="12.75">
      <c r="A30" s="128"/>
      <c r="B30" s="129" t="s">
        <v>19</v>
      </c>
      <c r="C30" s="130">
        <v>262</v>
      </c>
      <c r="D30" s="130">
        <v>98</v>
      </c>
      <c r="E30" s="131">
        <v>-62.595419847328245</v>
      </c>
      <c r="F30" s="130">
        <v>305</v>
      </c>
      <c r="G30" s="130">
        <v>193</v>
      </c>
      <c r="H30" s="132">
        <v>-36.721311475409834</v>
      </c>
      <c r="I30" s="130">
        <v>567</v>
      </c>
      <c r="J30" s="130">
        <v>291</v>
      </c>
      <c r="K30" s="132">
        <v>-48.7</v>
      </c>
    </row>
    <row r="31" spans="1:11" ht="12.75">
      <c r="A31" s="126" t="s">
        <v>253</v>
      </c>
      <c r="B31" s="8" t="s">
        <v>254</v>
      </c>
      <c r="C31" s="46">
        <v>0</v>
      </c>
      <c r="D31" s="46">
        <v>0</v>
      </c>
      <c r="E31" s="40"/>
      <c r="F31" s="46">
        <v>19</v>
      </c>
      <c r="G31" s="46">
        <v>6</v>
      </c>
      <c r="H31" s="40">
        <v>-68.42105102539062</v>
      </c>
      <c r="I31" s="46">
        <v>19</v>
      </c>
      <c r="J31" s="46">
        <v>6</v>
      </c>
      <c r="K31" s="40">
        <v>-68.42105102539062</v>
      </c>
    </row>
    <row r="32" spans="1:11" ht="12.75">
      <c r="A32" s="126"/>
      <c r="B32" s="8" t="s">
        <v>232</v>
      </c>
      <c r="C32" s="46">
        <v>748</v>
      </c>
      <c r="D32" s="46">
        <v>685</v>
      </c>
      <c r="E32" s="40">
        <v>-8.422459602355957</v>
      </c>
      <c r="F32" s="46">
        <v>52</v>
      </c>
      <c r="G32" s="46">
        <v>64</v>
      </c>
      <c r="H32" s="40">
        <v>23.076923370361328</v>
      </c>
      <c r="I32" s="46">
        <v>800</v>
      </c>
      <c r="J32" s="46">
        <v>749</v>
      </c>
      <c r="K32" s="40">
        <v>-6.375</v>
      </c>
    </row>
    <row r="33" spans="1:11" ht="12.75">
      <c r="A33" s="126"/>
      <c r="B33" s="8" t="s">
        <v>253</v>
      </c>
      <c r="C33" s="46">
        <v>951</v>
      </c>
      <c r="D33" s="46">
        <v>1057</v>
      </c>
      <c r="E33" s="40">
        <v>11.146162033081055</v>
      </c>
      <c r="F33" s="46">
        <v>343</v>
      </c>
      <c r="G33" s="46">
        <v>365</v>
      </c>
      <c r="H33" s="40">
        <v>6.413993835449219</v>
      </c>
      <c r="I33" s="46">
        <v>1294</v>
      </c>
      <c r="J33" s="46">
        <v>1422</v>
      </c>
      <c r="K33" s="40">
        <v>9.891807556152344</v>
      </c>
    </row>
    <row r="34" spans="1:11" ht="12.75">
      <c r="A34" s="128"/>
      <c r="B34" s="129" t="s">
        <v>19</v>
      </c>
      <c r="C34" s="130">
        <v>1699</v>
      </c>
      <c r="D34" s="130">
        <v>1742</v>
      </c>
      <c r="E34" s="131">
        <v>2.5</v>
      </c>
      <c r="F34" s="130">
        <v>414</v>
      </c>
      <c r="G34" s="130">
        <v>435</v>
      </c>
      <c r="H34" s="132">
        <v>5.072463768115942</v>
      </c>
      <c r="I34" s="130">
        <v>2113</v>
      </c>
      <c r="J34" s="130">
        <v>2177</v>
      </c>
      <c r="K34" s="132">
        <v>3.028868906767629</v>
      </c>
    </row>
    <row r="35" spans="1:11" ht="12.75">
      <c r="A35" s="17" t="s">
        <v>257</v>
      </c>
      <c r="B35" s="17"/>
      <c r="C35" s="48">
        <v>7105</v>
      </c>
      <c r="D35" s="48">
        <v>7492</v>
      </c>
      <c r="E35" s="49">
        <v>5.446868402533427</v>
      </c>
      <c r="F35" s="48">
        <v>2764</v>
      </c>
      <c r="G35" s="48">
        <v>2469</v>
      </c>
      <c r="H35" s="49">
        <v>-10.672937771345875</v>
      </c>
      <c r="I35" s="48">
        <v>9869</v>
      </c>
      <c r="J35" s="48">
        <v>9961</v>
      </c>
      <c r="K35" s="49">
        <v>0.9322119768973554</v>
      </c>
    </row>
  </sheetData>
  <sheetProtection/>
  <mergeCells count="4">
    <mergeCell ref="A2:K2"/>
    <mergeCell ref="C5:E5"/>
    <mergeCell ref="F5:H5"/>
    <mergeCell ref="I5:K5"/>
  </mergeCells>
  <printOptions horizontalCentered="1"/>
  <pageMargins left="0.2" right="0.2" top="0.75" bottom="0.75" header="0.3" footer="0.3"/>
  <pageSetup fitToHeight="1" fitToWidth="1" horizontalDpi="600" verticalDpi="600" orientation="landscape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2:K2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11" width="10.7109375" style="8" customWidth="1"/>
    <col min="12" max="16384" width="9.140625" style="8" customWidth="1"/>
  </cols>
  <sheetData>
    <row r="2" spans="1:11" ht="22.5">
      <c r="A2" s="156" t="s">
        <v>308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4" ht="15.75" thickBot="1">
      <c r="A4" s="13" t="s">
        <v>343</v>
      </c>
    </row>
    <row r="5" spans="1:11" ht="27.75" customHeight="1" thickBot="1" thickTop="1">
      <c r="A5" s="14"/>
      <c r="B5" s="14"/>
      <c r="C5" s="155" t="s">
        <v>0</v>
      </c>
      <c r="D5" s="155"/>
      <c r="E5" s="155"/>
      <c r="F5" s="155" t="s">
        <v>75</v>
      </c>
      <c r="G5" s="155"/>
      <c r="H5" s="155"/>
      <c r="I5" s="155" t="s">
        <v>19</v>
      </c>
      <c r="J5" s="155"/>
      <c r="K5" s="155"/>
    </row>
    <row r="6" spans="1:11" ht="36.75" customHeight="1" thickBot="1">
      <c r="A6" s="30" t="s">
        <v>72</v>
      </c>
      <c r="B6" s="30" t="s">
        <v>73</v>
      </c>
      <c r="C6" s="44" t="s">
        <v>9</v>
      </c>
      <c r="D6" s="44" t="s">
        <v>10</v>
      </c>
      <c r="E6" s="44" t="s">
        <v>35</v>
      </c>
      <c r="F6" s="44" t="s">
        <v>9</v>
      </c>
      <c r="G6" s="44" t="s">
        <v>10</v>
      </c>
      <c r="H6" s="44" t="s">
        <v>35</v>
      </c>
      <c r="I6" s="44" t="s">
        <v>9</v>
      </c>
      <c r="J6" s="44" t="s">
        <v>10</v>
      </c>
      <c r="K6" s="44" t="s">
        <v>35</v>
      </c>
    </row>
    <row r="7" spans="1:11" ht="26.25">
      <c r="A7" s="126" t="s">
        <v>258</v>
      </c>
      <c r="B7" s="8" t="s">
        <v>259</v>
      </c>
      <c r="C7" s="46">
        <v>5936</v>
      </c>
      <c r="D7" s="46">
        <v>6443</v>
      </c>
      <c r="E7" s="40">
        <v>8.541105270385742</v>
      </c>
      <c r="F7" s="46">
        <v>830</v>
      </c>
      <c r="G7" s="46">
        <v>808</v>
      </c>
      <c r="H7" s="40">
        <v>-2.650602340698242</v>
      </c>
      <c r="I7" s="46">
        <v>6766</v>
      </c>
      <c r="J7" s="46">
        <v>7251</v>
      </c>
      <c r="K7" s="40">
        <v>7.168193817138672</v>
      </c>
    </row>
    <row r="8" spans="1:11" ht="12.75">
      <c r="A8" s="126"/>
      <c r="B8" s="8" t="s">
        <v>261</v>
      </c>
      <c r="C8" s="46">
        <v>604</v>
      </c>
      <c r="D8" s="46">
        <v>635</v>
      </c>
      <c r="E8" s="40">
        <v>5.132450103759766</v>
      </c>
      <c r="F8" s="46">
        <v>31</v>
      </c>
      <c r="G8" s="46">
        <v>59</v>
      </c>
      <c r="H8" s="40">
        <v>90.32257843017578</v>
      </c>
      <c r="I8" s="46">
        <v>635</v>
      </c>
      <c r="J8" s="46">
        <v>694</v>
      </c>
      <c r="K8" s="40">
        <v>9.291338920593262</v>
      </c>
    </row>
    <row r="9" spans="1:11" ht="12.75">
      <c r="A9" s="126"/>
      <c r="B9" s="8" t="s">
        <v>263</v>
      </c>
      <c r="C9" s="46">
        <v>878</v>
      </c>
      <c r="D9" s="46">
        <v>1021</v>
      </c>
      <c r="E9" s="40">
        <v>16.287015914916992</v>
      </c>
      <c r="F9" s="46">
        <v>0</v>
      </c>
      <c r="G9" s="46">
        <v>0</v>
      </c>
      <c r="H9" s="40"/>
      <c r="I9" s="46">
        <v>878</v>
      </c>
      <c r="J9" s="46">
        <v>1021</v>
      </c>
      <c r="K9" s="40">
        <v>16.287015914916992</v>
      </c>
    </row>
    <row r="10" spans="1:11" ht="12.75">
      <c r="A10" s="128"/>
      <c r="B10" s="129" t="s">
        <v>19</v>
      </c>
      <c r="C10" s="130">
        <v>7418</v>
      </c>
      <c r="D10" s="130">
        <v>8099</v>
      </c>
      <c r="E10" s="131">
        <v>9.18037206794284</v>
      </c>
      <c r="F10" s="130">
        <v>861</v>
      </c>
      <c r="G10" s="130">
        <v>867</v>
      </c>
      <c r="H10" s="132">
        <v>0.6968641114982579</v>
      </c>
      <c r="I10" s="130">
        <v>8279</v>
      </c>
      <c r="J10" s="130">
        <v>8966</v>
      </c>
      <c r="K10" s="132">
        <v>8.3</v>
      </c>
    </row>
    <row r="11" spans="1:11" ht="12.75">
      <c r="A11" s="126" t="s">
        <v>265</v>
      </c>
      <c r="B11" s="8" t="s">
        <v>265</v>
      </c>
      <c r="C11" s="46">
        <v>4532</v>
      </c>
      <c r="D11" s="46">
        <v>4807</v>
      </c>
      <c r="E11" s="40">
        <v>6.0679612159729</v>
      </c>
      <c r="F11" s="46">
        <v>804</v>
      </c>
      <c r="G11" s="46">
        <v>889</v>
      </c>
      <c r="H11" s="40">
        <v>10.572138786315918</v>
      </c>
      <c r="I11" s="46">
        <v>5336</v>
      </c>
      <c r="J11" s="46">
        <v>5696</v>
      </c>
      <c r="K11" s="40">
        <v>6.746626853942871</v>
      </c>
    </row>
    <row r="12" spans="1:11" ht="12.75">
      <c r="A12" s="128"/>
      <c r="B12" s="129" t="s">
        <v>19</v>
      </c>
      <c r="C12" s="130">
        <v>4532</v>
      </c>
      <c r="D12" s="130">
        <v>4807</v>
      </c>
      <c r="E12" s="131">
        <v>6.067961165048544</v>
      </c>
      <c r="F12" s="130">
        <v>804</v>
      </c>
      <c r="G12" s="130">
        <v>889</v>
      </c>
      <c r="H12" s="132">
        <v>10.572139303482587</v>
      </c>
      <c r="I12" s="130">
        <v>5336</v>
      </c>
      <c r="J12" s="130">
        <v>5696</v>
      </c>
      <c r="K12" s="132">
        <v>6.7</v>
      </c>
    </row>
    <row r="13" spans="1:11" ht="12.75">
      <c r="A13" s="126" t="s">
        <v>267</v>
      </c>
      <c r="B13" s="8" t="s">
        <v>268</v>
      </c>
      <c r="C13" s="46">
        <v>0</v>
      </c>
      <c r="D13" s="46">
        <v>0</v>
      </c>
      <c r="E13" s="40"/>
      <c r="F13" s="46">
        <v>1274</v>
      </c>
      <c r="G13" s="46">
        <v>1377</v>
      </c>
      <c r="H13" s="40">
        <v>8.084772109985352</v>
      </c>
      <c r="I13" s="46">
        <v>1274</v>
      </c>
      <c r="J13" s="46">
        <v>1377</v>
      </c>
      <c r="K13" s="40">
        <v>8.084772109985352</v>
      </c>
    </row>
    <row r="14" spans="1:11" ht="12.75">
      <c r="A14" s="126"/>
      <c r="B14" s="8" t="s">
        <v>270</v>
      </c>
      <c r="C14" s="46">
        <v>2501</v>
      </c>
      <c r="D14" s="46">
        <v>3020</v>
      </c>
      <c r="E14" s="40">
        <v>20.751699447631836</v>
      </c>
      <c r="F14" s="46">
        <v>1475</v>
      </c>
      <c r="G14" s="46">
        <v>1597</v>
      </c>
      <c r="H14" s="40">
        <v>8.271186828613281</v>
      </c>
      <c r="I14" s="46">
        <v>3976</v>
      </c>
      <c r="J14" s="46">
        <v>4617</v>
      </c>
      <c r="K14" s="40">
        <v>16.12173080444336</v>
      </c>
    </row>
    <row r="15" spans="1:11" ht="12.75">
      <c r="A15" s="126"/>
      <c r="B15" s="8" t="s">
        <v>280</v>
      </c>
      <c r="C15" s="46">
        <v>2082</v>
      </c>
      <c r="D15" s="46">
        <v>2128</v>
      </c>
      <c r="E15" s="40">
        <v>2.209414005279541</v>
      </c>
      <c r="F15" s="46">
        <v>539</v>
      </c>
      <c r="G15" s="46">
        <v>557</v>
      </c>
      <c r="H15" s="40">
        <v>3.339517593383789</v>
      </c>
      <c r="I15" s="46">
        <v>2621</v>
      </c>
      <c r="J15" s="46">
        <v>2685</v>
      </c>
      <c r="K15" s="40">
        <v>2.4418160915374756</v>
      </c>
    </row>
    <row r="16" spans="1:11" ht="12.75">
      <c r="A16" s="128"/>
      <c r="B16" s="129" t="s">
        <v>19</v>
      </c>
      <c r="C16" s="130">
        <f>SUM(C13:C15)</f>
        <v>4583</v>
      </c>
      <c r="D16" s="130">
        <f aca="true" t="shared" si="0" ref="D16:J16">SUM(D13:D15)</f>
        <v>5148</v>
      </c>
      <c r="E16" s="131">
        <v>12.3</v>
      </c>
      <c r="F16" s="130">
        <f t="shared" si="0"/>
        <v>3288</v>
      </c>
      <c r="G16" s="130">
        <f t="shared" si="0"/>
        <v>3531</v>
      </c>
      <c r="H16" s="132">
        <v>7.4</v>
      </c>
      <c r="I16" s="130">
        <f t="shared" si="0"/>
        <v>7871</v>
      </c>
      <c r="J16" s="130">
        <f t="shared" si="0"/>
        <v>8679</v>
      </c>
      <c r="K16" s="132">
        <v>10.3</v>
      </c>
    </row>
    <row r="17" spans="1:11" ht="12.75">
      <c r="A17" s="126" t="s">
        <v>272</v>
      </c>
      <c r="B17" s="8" t="s">
        <v>272</v>
      </c>
      <c r="C17" s="46">
        <v>11296</v>
      </c>
      <c r="D17" s="46">
        <v>10621</v>
      </c>
      <c r="E17" s="40">
        <v>-5.975566387176514</v>
      </c>
      <c r="F17" s="46">
        <v>232</v>
      </c>
      <c r="G17" s="46">
        <v>368</v>
      </c>
      <c r="H17" s="40">
        <v>58.620689392089844</v>
      </c>
      <c r="I17" s="46">
        <v>11528</v>
      </c>
      <c r="J17" s="46">
        <v>10989</v>
      </c>
      <c r="K17" s="40">
        <v>-4.675572395324707</v>
      </c>
    </row>
    <row r="18" spans="1:11" ht="12.75">
      <c r="A18" s="128"/>
      <c r="B18" s="129" t="s">
        <v>19</v>
      </c>
      <c r="C18" s="130">
        <v>11296</v>
      </c>
      <c r="D18" s="130">
        <v>10621</v>
      </c>
      <c r="E18" s="131">
        <v>-5.975566572237961</v>
      </c>
      <c r="F18" s="130">
        <v>232</v>
      </c>
      <c r="G18" s="130">
        <v>368</v>
      </c>
      <c r="H18" s="132">
        <v>58.62068965517241</v>
      </c>
      <c r="I18" s="130">
        <v>11528</v>
      </c>
      <c r="J18" s="130">
        <v>10989</v>
      </c>
      <c r="K18" s="132">
        <v>-4.7</v>
      </c>
    </row>
    <row r="19" spans="1:11" ht="12.75">
      <c r="A19" s="126" t="s">
        <v>274</v>
      </c>
      <c r="B19" s="8" t="s">
        <v>275</v>
      </c>
      <c r="C19" s="46">
        <v>1036</v>
      </c>
      <c r="D19" s="46">
        <v>0</v>
      </c>
      <c r="E19" s="40">
        <v>-100</v>
      </c>
      <c r="F19" s="46">
        <v>0</v>
      </c>
      <c r="G19" s="46">
        <v>0</v>
      </c>
      <c r="H19" s="40"/>
      <c r="I19" s="46">
        <v>1036</v>
      </c>
      <c r="J19" s="46">
        <v>0</v>
      </c>
      <c r="K19" s="40">
        <v>-100</v>
      </c>
    </row>
    <row r="20" spans="1:11" ht="12.75">
      <c r="A20" s="128"/>
      <c r="B20" s="129" t="s">
        <v>19</v>
      </c>
      <c r="C20" s="130">
        <v>1036</v>
      </c>
      <c r="D20" s="130"/>
      <c r="E20" s="131">
        <v>-100</v>
      </c>
      <c r="F20" s="130">
        <v>0</v>
      </c>
      <c r="G20" s="130">
        <v>0</v>
      </c>
      <c r="H20" s="132"/>
      <c r="I20" s="130">
        <v>1036</v>
      </c>
      <c r="J20" s="130">
        <v>0</v>
      </c>
      <c r="K20" s="132">
        <v>-100</v>
      </c>
    </row>
    <row r="21" spans="1:11" ht="12.75">
      <c r="A21" s="126" t="s">
        <v>276</v>
      </c>
      <c r="B21" s="8" t="s">
        <v>276</v>
      </c>
      <c r="C21" s="46">
        <v>2868</v>
      </c>
      <c r="D21" s="46">
        <v>2774</v>
      </c>
      <c r="E21" s="40">
        <v>-3.27754545211792</v>
      </c>
      <c r="F21" s="46">
        <v>161</v>
      </c>
      <c r="G21" s="46">
        <v>168</v>
      </c>
      <c r="H21" s="40">
        <v>4.34782600402832</v>
      </c>
      <c r="I21" s="46">
        <v>3029</v>
      </c>
      <c r="J21" s="46">
        <v>2942</v>
      </c>
      <c r="K21" s="40">
        <v>-2.872235059738159</v>
      </c>
    </row>
    <row r="22" spans="1:11" ht="12.75">
      <c r="A22" s="128"/>
      <c r="B22" s="129" t="s">
        <v>19</v>
      </c>
      <c r="C22" s="130">
        <v>2868</v>
      </c>
      <c r="D22" s="130">
        <v>2774</v>
      </c>
      <c r="E22" s="131">
        <v>-3.2775453277545328</v>
      </c>
      <c r="F22" s="130">
        <v>161</v>
      </c>
      <c r="G22" s="130">
        <v>168</v>
      </c>
      <c r="H22" s="132">
        <v>4.3478260869565215</v>
      </c>
      <c r="I22" s="130">
        <v>3029</v>
      </c>
      <c r="J22" s="130">
        <v>2942</v>
      </c>
      <c r="K22" s="132">
        <v>-2.9</v>
      </c>
    </row>
    <row r="23" spans="1:11" ht="12.75">
      <c r="A23" s="126" t="s">
        <v>278</v>
      </c>
      <c r="B23" s="8" t="s">
        <v>278</v>
      </c>
      <c r="C23" s="46">
        <v>6462</v>
      </c>
      <c r="D23" s="46">
        <v>7353</v>
      </c>
      <c r="E23" s="40">
        <v>13.788300514221191</v>
      </c>
      <c r="F23" s="46">
        <v>954</v>
      </c>
      <c r="G23" s="46">
        <v>1246</v>
      </c>
      <c r="H23" s="40">
        <v>30.60796546936035</v>
      </c>
      <c r="I23" s="46">
        <v>7416</v>
      </c>
      <c r="J23" s="46">
        <v>8599</v>
      </c>
      <c r="K23" s="40">
        <v>15.951995849609375</v>
      </c>
    </row>
    <row r="24" spans="1:11" ht="12.75">
      <c r="A24" s="128"/>
      <c r="B24" s="129" t="s">
        <v>19</v>
      </c>
      <c r="C24" s="130">
        <v>6462</v>
      </c>
      <c r="D24" s="130">
        <v>7353</v>
      </c>
      <c r="E24" s="131">
        <v>13.788300835654596</v>
      </c>
      <c r="F24" s="130">
        <v>954</v>
      </c>
      <c r="G24" s="130">
        <v>1246</v>
      </c>
      <c r="H24" s="132">
        <v>30.60796645702306</v>
      </c>
      <c r="I24" s="130">
        <v>7416</v>
      </c>
      <c r="J24" s="130">
        <v>8599</v>
      </c>
      <c r="K24" s="132">
        <v>16</v>
      </c>
    </row>
    <row r="25" spans="1:11" ht="12.75">
      <c r="A25" s="17" t="s">
        <v>282</v>
      </c>
      <c r="B25" s="17"/>
      <c r="C25" s="48">
        <v>38195</v>
      </c>
      <c r="D25" s="48">
        <v>38802</v>
      </c>
      <c r="E25" s="49">
        <v>1.5892132478073047</v>
      </c>
      <c r="F25" s="48">
        <v>6300</v>
      </c>
      <c r="G25" s="48">
        <v>7069</v>
      </c>
      <c r="H25" s="49">
        <v>12.206349206349206</v>
      </c>
      <c r="I25" s="48">
        <v>44495</v>
      </c>
      <c r="J25" s="48">
        <v>45871</v>
      </c>
      <c r="K25" s="49">
        <v>3.092482301382178</v>
      </c>
    </row>
  </sheetData>
  <sheetProtection/>
  <mergeCells count="4">
    <mergeCell ref="A2:K2"/>
    <mergeCell ref="C5:E5"/>
    <mergeCell ref="F5:H5"/>
    <mergeCell ref="I5:K5"/>
  </mergeCells>
  <printOptions horizontalCentered="1"/>
  <pageMargins left="0.2" right="0.2" top="0.75" bottom="0.75" header="0.3" footer="0.3"/>
  <pageSetup fitToHeight="1" fitToWidth="1" horizontalDpi="600" verticalDpi="600" orientation="landscape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2:K15"/>
  <sheetViews>
    <sheetView zoomScalePageLayoutView="0" workbookViewId="0" topLeftCell="A1">
      <selection activeCell="A14" sqref="A14:IV14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11" width="10.7109375" style="8" customWidth="1"/>
    <col min="12" max="16384" width="9.140625" style="8" customWidth="1"/>
  </cols>
  <sheetData>
    <row r="2" spans="1:11" ht="22.5">
      <c r="A2" s="156" t="s">
        <v>308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4" ht="15.75" thickBot="1">
      <c r="A4" s="13" t="s">
        <v>283</v>
      </c>
    </row>
    <row r="5" spans="1:11" ht="27.75" customHeight="1" thickBot="1" thickTop="1">
      <c r="A5" s="14"/>
      <c r="B5" s="14"/>
      <c r="C5" s="155" t="s">
        <v>0</v>
      </c>
      <c r="D5" s="155"/>
      <c r="E5" s="155"/>
      <c r="F5" s="155" t="s">
        <v>75</v>
      </c>
      <c r="G5" s="155"/>
      <c r="H5" s="155"/>
      <c r="I5" s="155" t="s">
        <v>19</v>
      </c>
      <c r="J5" s="155"/>
      <c r="K5" s="155"/>
    </row>
    <row r="6" spans="1:11" ht="33.75" customHeight="1" thickBot="1">
      <c r="A6" s="30" t="s">
        <v>72</v>
      </c>
      <c r="B6" s="30" t="s">
        <v>73</v>
      </c>
      <c r="C6" s="44" t="s">
        <v>9</v>
      </c>
      <c r="D6" s="44" t="s">
        <v>10</v>
      </c>
      <c r="E6" s="44" t="s">
        <v>35</v>
      </c>
      <c r="F6" s="44" t="s">
        <v>9</v>
      </c>
      <c r="G6" s="44" t="s">
        <v>10</v>
      </c>
      <c r="H6" s="44" t="s">
        <v>35</v>
      </c>
      <c r="I6" s="44" t="s">
        <v>9</v>
      </c>
      <c r="J6" s="44" t="s">
        <v>10</v>
      </c>
      <c r="K6" s="44" t="s">
        <v>35</v>
      </c>
    </row>
    <row r="7" spans="1:11" ht="12.75">
      <c r="A7" s="45" t="s">
        <v>284</v>
      </c>
      <c r="B7" s="8" t="s">
        <v>312</v>
      </c>
      <c r="C7" s="46">
        <v>240</v>
      </c>
      <c r="D7" s="46">
        <v>0</v>
      </c>
      <c r="E7" s="40">
        <v>-100</v>
      </c>
      <c r="F7" s="46">
        <v>20</v>
      </c>
      <c r="G7" s="46">
        <v>0</v>
      </c>
      <c r="H7" s="40">
        <v>-100</v>
      </c>
      <c r="I7" s="46">
        <v>260</v>
      </c>
      <c r="J7" s="46">
        <v>0</v>
      </c>
      <c r="K7" s="40">
        <v>-100</v>
      </c>
    </row>
    <row r="8" spans="1:11" ht="12.75">
      <c r="A8" s="45"/>
      <c r="B8" s="8" t="s">
        <v>313</v>
      </c>
      <c r="C8" s="46">
        <v>284</v>
      </c>
      <c r="D8" s="46">
        <v>0</v>
      </c>
      <c r="E8" s="40">
        <v>-100</v>
      </c>
      <c r="F8" s="46">
        <v>0</v>
      </c>
      <c r="G8" s="46">
        <v>0</v>
      </c>
      <c r="H8" s="40"/>
      <c r="I8" s="46">
        <v>284</v>
      </c>
      <c r="J8" s="46">
        <v>0</v>
      </c>
      <c r="K8" s="40">
        <v>-100</v>
      </c>
    </row>
    <row r="9" spans="1:11" ht="12.75">
      <c r="A9" s="45"/>
      <c r="B9" s="8" t="s">
        <v>314</v>
      </c>
      <c r="C9" s="46">
        <v>0</v>
      </c>
      <c r="D9" s="46">
        <v>0</v>
      </c>
      <c r="E9" s="40"/>
      <c r="F9" s="46">
        <v>328</v>
      </c>
      <c r="G9" s="46">
        <v>0</v>
      </c>
      <c r="H9" s="40">
        <v>-100</v>
      </c>
      <c r="I9" s="46">
        <v>328</v>
      </c>
      <c r="J9" s="46">
        <v>0</v>
      </c>
      <c r="K9" s="40">
        <v>-100</v>
      </c>
    </row>
    <row r="10" spans="1:11" ht="12.75">
      <c r="A10" s="45"/>
      <c r="B10" s="8" t="s">
        <v>315</v>
      </c>
      <c r="C10" s="46">
        <v>0</v>
      </c>
      <c r="D10" s="46">
        <v>0</v>
      </c>
      <c r="E10" s="40"/>
      <c r="F10" s="46">
        <v>615</v>
      </c>
      <c r="G10" s="46">
        <v>0</v>
      </c>
      <c r="H10" s="40">
        <v>-100</v>
      </c>
      <c r="I10" s="46">
        <v>615</v>
      </c>
      <c r="J10" s="46">
        <v>0</v>
      </c>
      <c r="K10" s="40">
        <v>-100</v>
      </c>
    </row>
    <row r="11" spans="1:11" ht="12.75">
      <c r="A11" s="45"/>
      <c r="B11" s="8" t="s">
        <v>316</v>
      </c>
      <c r="C11" s="46">
        <v>0</v>
      </c>
      <c r="D11" s="46">
        <v>0</v>
      </c>
      <c r="E11" s="40"/>
      <c r="F11" s="46">
        <v>1115</v>
      </c>
      <c r="G11" s="46">
        <v>0</v>
      </c>
      <c r="H11" s="40">
        <v>-100</v>
      </c>
      <c r="I11" s="46">
        <v>1115</v>
      </c>
      <c r="J11" s="46">
        <v>0</v>
      </c>
      <c r="K11" s="40">
        <v>-100</v>
      </c>
    </row>
    <row r="12" spans="1:11" ht="12.75">
      <c r="A12" s="45"/>
      <c r="B12" s="8" t="s">
        <v>317</v>
      </c>
      <c r="C12" s="46">
        <v>160</v>
      </c>
      <c r="D12" s="46">
        <v>0</v>
      </c>
      <c r="E12" s="40">
        <v>-100</v>
      </c>
      <c r="F12" s="46">
        <v>0</v>
      </c>
      <c r="G12" s="46">
        <v>0</v>
      </c>
      <c r="H12" s="40"/>
      <c r="I12" s="46">
        <v>160</v>
      </c>
      <c r="J12" s="46">
        <v>0</v>
      </c>
      <c r="K12" s="40">
        <v>-100</v>
      </c>
    </row>
    <row r="13" spans="1:11" ht="12.75">
      <c r="A13" s="45"/>
      <c r="B13" s="8" t="s">
        <v>284</v>
      </c>
      <c r="C13" s="46">
        <v>7201</v>
      </c>
      <c r="D13" s="46">
        <v>8166</v>
      </c>
      <c r="E13" s="40">
        <v>13.400917053222656</v>
      </c>
      <c r="F13" s="46">
        <v>640</v>
      </c>
      <c r="G13" s="46">
        <v>2442</v>
      </c>
      <c r="H13" s="40">
        <v>281.5625</v>
      </c>
      <c r="I13" s="46">
        <v>7841</v>
      </c>
      <c r="J13" s="46">
        <v>10608</v>
      </c>
      <c r="K13" s="40">
        <v>35.28886795043945</v>
      </c>
    </row>
    <row r="14" spans="1:11" ht="12.75">
      <c r="A14" s="128"/>
      <c r="B14" s="129" t="s">
        <v>19</v>
      </c>
      <c r="C14" s="130">
        <v>7885</v>
      </c>
      <c r="D14" s="130">
        <v>8166</v>
      </c>
      <c r="E14" s="131">
        <v>3.6</v>
      </c>
      <c r="F14" s="130">
        <v>2718</v>
      </c>
      <c r="G14" s="130">
        <v>2442</v>
      </c>
      <c r="H14" s="132">
        <v>-10.154525386313466</v>
      </c>
      <c r="I14" s="130">
        <v>10603</v>
      </c>
      <c r="J14" s="130">
        <v>10608</v>
      </c>
      <c r="K14" s="132">
        <v>0.04715646515137226</v>
      </c>
    </row>
    <row r="15" spans="1:11" ht="12.75">
      <c r="A15" s="17" t="s">
        <v>286</v>
      </c>
      <c r="B15" s="17"/>
      <c r="C15" s="48">
        <v>7885</v>
      </c>
      <c r="D15" s="48">
        <v>8166</v>
      </c>
      <c r="E15" s="49">
        <v>3.5637285986049463</v>
      </c>
      <c r="F15" s="48">
        <v>2718</v>
      </c>
      <c r="G15" s="48">
        <v>2442</v>
      </c>
      <c r="H15" s="49">
        <v>-10.154525386313466</v>
      </c>
      <c r="I15" s="48">
        <v>10603</v>
      </c>
      <c r="J15" s="48">
        <v>10608</v>
      </c>
      <c r="K15" s="49">
        <v>0.04715646515137226</v>
      </c>
    </row>
  </sheetData>
  <sheetProtection/>
  <mergeCells count="4">
    <mergeCell ref="A2:K2"/>
    <mergeCell ref="C5:E5"/>
    <mergeCell ref="F5:H5"/>
    <mergeCell ref="I5:K5"/>
  </mergeCells>
  <printOptions horizontalCentered="1"/>
  <pageMargins left="0.2" right="0.2" top="0.75" bottom="0.75" header="0.3" footer="0.3"/>
  <pageSetup fitToHeight="1" fitToWidth="1" horizontalDpi="600" verticalDpi="600" orientation="landscape" scale="8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2:K9"/>
  <sheetViews>
    <sheetView zoomScalePageLayoutView="0" workbookViewId="0" topLeftCell="A1">
      <selection activeCell="A8" sqref="A8:IV8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11" width="10.7109375" style="8" customWidth="1"/>
    <col min="12" max="16384" width="9.140625" style="8" customWidth="1"/>
  </cols>
  <sheetData>
    <row r="2" spans="1:11" ht="22.5">
      <c r="A2" s="156" t="s">
        <v>308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4" ht="15.75" thickBot="1">
      <c r="A4" s="13" t="s">
        <v>287</v>
      </c>
    </row>
    <row r="5" spans="1:11" ht="27.75" customHeight="1" thickBot="1" thickTop="1">
      <c r="A5" s="14"/>
      <c r="B5" s="14"/>
      <c r="C5" s="155" t="s">
        <v>0</v>
      </c>
      <c r="D5" s="155"/>
      <c r="E5" s="155"/>
      <c r="F5" s="155" t="s">
        <v>75</v>
      </c>
      <c r="G5" s="155"/>
      <c r="H5" s="155"/>
      <c r="I5" s="155" t="s">
        <v>19</v>
      </c>
      <c r="J5" s="155"/>
      <c r="K5" s="155"/>
    </row>
    <row r="6" spans="1:11" ht="27" thickBot="1">
      <c r="A6" s="30" t="s">
        <v>72</v>
      </c>
      <c r="B6" s="30" t="s">
        <v>73</v>
      </c>
      <c r="C6" s="44" t="s">
        <v>9</v>
      </c>
      <c r="D6" s="44" t="s">
        <v>10</v>
      </c>
      <c r="E6" s="44" t="s">
        <v>35</v>
      </c>
      <c r="F6" s="44" t="s">
        <v>9</v>
      </c>
      <c r="G6" s="44" t="s">
        <v>10</v>
      </c>
      <c r="H6" s="44" t="s">
        <v>35</v>
      </c>
      <c r="I6" s="44" t="s">
        <v>9</v>
      </c>
      <c r="J6" s="44" t="s">
        <v>10</v>
      </c>
      <c r="K6" s="44" t="s">
        <v>35</v>
      </c>
    </row>
    <row r="7" spans="1:11" ht="12.75">
      <c r="A7" s="45" t="s">
        <v>1</v>
      </c>
      <c r="B7" s="8" t="s">
        <v>1</v>
      </c>
      <c r="C7" s="46">
        <v>0</v>
      </c>
      <c r="D7" s="46">
        <v>0</v>
      </c>
      <c r="E7" s="40"/>
      <c r="F7" s="46">
        <v>7459.5</v>
      </c>
      <c r="G7" s="46">
        <v>6848.5</v>
      </c>
      <c r="H7" s="40">
        <v>-8.190897941589355</v>
      </c>
      <c r="I7" s="46">
        <v>7459.5</v>
      </c>
      <c r="J7" s="46">
        <v>6848.5</v>
      </c>
      <c r="K7" s="40">
        <v>-8.190897941589355</v>
      </c>
    </row>
    <row r="8" spans="1:11" ht="12.75">
      <c r="A8" s="128"/>
      <c r="B8" s="129" t="s">
        <v>19</v>
      </c>
      <c r="C8" s="130">
        <v>0</v>
      </c>
      <c r="D8" s="130">
        <v>0</v>
      </c>
      <c r="E8" s="131"/>
      <c r="F8" s="130">
        <v>7459.5</v>
      </c>
      <c r="G8" s="130">
        <v>6848.5</v>
      </c>
      <c r="H8" s="132">
        <v>-8.190897513238152</v>
      </c>
      <c r="I8" s="130">
        <v>7459.5</v>
      </c>
      <c r="J8" s="130">
        <v>6848.5</v>
      </c>
      <c r="K8" s="132">
        <v>-8.190897513238152</v>
      </c>
    </row>
    <row r="9" spans="1:11" ht="12.75">
      <c r="A9" s="17" t="s">
        <v>289</v>
      </c>
      <c r="B9" s="17"/>
      <c r="C9" s="48">
        <v>0</v>
      </c>
      <c r="D9" s="48">
        <v>0</v>
      </c>
      <c r="E9" s="17"/>
      <c r="F9" s="48">
        <v>7459.5</v>
      </c>
      <c r="G9" s="48">
        <v>6848.5</v>
      </c>
      <c r="H9" s="49">
        <v>-8.190897513238152</v>
      </c>
      <c r="I9" s="48">
        <v>7459.5</v>
      </c>
      <c r="J9" s="48">
        <v>6848.5</v>
      </c>
      <c r="K9" s="49">
        <v>-8.190897513238152</v>
      </c>
    </row>
  </sheetData>
  <sheetProtection/>
  <mergeCells count="4">
    <mergeCell ref="A2:K2"/>
    <mergeCell ref="C5:E5"/>
    <mergeCell ref="F5:H5"/>
    <mergeCell ref="I5:K5"/>
  </mergeCells>
  <printOptions horizontalCentered="1"/>
  <pageMargins left="0.2" right="0.2" top="0.75" bottom="0.75" header="0.3" footer="0.3"/>
  <pageSetup fitToHeight="1" fitToWidth="1" horizontalDpi="600" verticalDpi="600" orientation="landscape" scale="8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2:K9"/>
  <sheetViews>
    <sheetView zoomScalePageLayoutView="0" workbookViewId="0" topLeftCell="A1">
      <selection activeCell="A8" sqref="A8:IV8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11" width="10.7109375" style="8" customWidth="1"/>
    <col min="12" max="16384" width="9.140625" style="8" customWidth="1"/>
  </cols>
  <sheetData>
    <row r="2" spans="1:11" ht="22.5">
      <c r="A2" s="156" t="s">
        <v>308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4" ht="15.75" thickBot="1">
      <c r="A4" s="13" t="s">
        <v>27</v>
      </c>
    </row>
    <row r="5" spans="1:11" ht="27.75" customHeight="1" thickBot="1" thickTop="1">
      <c r="A5" s="14"/>
      <c r="B5" s="14"/>
      <c r="C5" s="155" t="s">
        <v>0</v>
      </c>
      <c r="D5" s="155"/>
      <c r="E5" s="155"/>
      <c r="F5" s="155" t="s">
        <v>75</v>
      </c>
      <c r="G5" s="155"/>
      <c r="H5" s="155"/>
      <c r="I5" s="155" t="s">
        <v>19</v>
      </c>
      <c r="J5" s="155"/>
      <c r="K5" s="155"/>
    </row>
    <row r="6" spans="1:11" ht="34.5" customHeight="1" thickBot="1">
      <c r="A6" s="30" t="s">
        <v>72</v>
      </c>
      <c r="B6" s="30" t="s">
        <v>73</v>
      </c>
      <c r="C6" s="44" t="s">
        <v>9</v>
      </c>
      <c r="D6" s="44" t="s">
        <v>10</v>
      </c>
      <c r="E6" s="44" t="s">
        <v>35</v>
      </c>
      <c r="F6" s="44" t="s">
        <v>9</v>
      </c>
      <c r="G6" s="44" t="s">
        <v>10</v>
      </c>
      <c r="H6" s="44" t="s">
        <v>35</v>
      </c>
      <c r="I6" s="44" t="s">
        <v>9</v>
      </c>
      <c r="J6" s="44" t="s">
        <v>10</v>
      </c>
      <c r="K6" s="44" t="s">
        <v>35</v>
      </c>
    </row>
    <row r="7" spans="1:11" ht="12.75">
      <c r="A7" s="45" t="s">
        <v>27</v>
      </c>
      <c r="B7" s="8" t="s">
        <v>290</v>
      </c>
      <c r="C7" s="46">
        <v>178</v>
      </c>
      <c r="D7" s="46">
        <v>184</v>
      </c>
      <c r="E7" s="40">
        <v>3.370786428451538</v>
      </c>
      <c r="F7" s="46">
        <v>0</v>
      </c>
      <c r="G7" s="46">
        <v>0</v>
      </c>
      <c r="H7" s="40"/>
      <c r="I7" s="46">
        <v>178</v>
      </c>
      <c r="J7" s="46">
        <v>184</v>
      </c>
      <c r="K7" s="40">
        <v>3.370786428451538</v>
      </c>
    </row>
    <row r="8" spans="1:11" ht="12.75">
      <c r="A8" s="128"/>
      <c r="B8" s="129" t="s">
        <v>19</v>
      </c>
      <c r="C8" s="130">
        <v>178</v>
      </c>
      <c r="D8" s="130">
        <v>184</v>
      </c>
      <c r="E8" s="131">
        <v>3.4</v>
      </c>
      <c r="F8" s="130">
        <v>0</v>
      </c>
      <c r="G8" s="130">
        <v>0</v>
      </c>
      <c r="H8" s="132"/>
      <c r="I8" s="130">
        <v>178</v>
      </c>
      <c r="J8" s="130">
        <v>184</v>
      </c>
      <c r="K8" s="132">
        <v>3.3707865168539324</v>
      </c>
    </row>
    <row r="9" spans="1:11" ht="12.75">
      <c r="A9" s="17" t="s">
        <v>291</v>
      </c>
      <c r="B9" s="17"/>
      <c r="C9" s="48">
        <v>178</v>
      </c>
      <c r="D9" s="48">
        <v>184</v>
      </c>
      <c r="E9" s="49">
        <v>3.3707865168539324</v>
      </c>
      <c r="F9" s="48">
        <v>0</v>
      </c>
      <c r="G9" s="48">
        <v>0</v>
      </c>
      <c r="H9" s="17"/>
      <c r="I9" s="48">
        <v>178</v>
      </c>
      <c r="J9" s="48">
        <v>184</v>
      </c>
      <c r="K9" s="49">
        <v>3.3707865168539324</v>
      </c>
    </row>
  </sheetData>
  <sheetProtection/>
  <mergeCells count="4">
    <mergeCell ref="A2:K2"/>
    <mergeCell ref="C5:E5"/>
    <mergeCell ref="F5:H5"/>
    <mergeCell ref="I5:K5"/>
  </mergeCells>
  <printOptions horizontalCentered="1"/>
  <pageMargins left="0.2" right="0.2" top="0.75" bottom="0.75" header="0.3" footer="0.3"/>
  <pageSetup fitToHeight="1" fitToWidth="1" horizontalDpi="600" verticalDpi="600" orientation="landscape" scale="8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2:K15"/>
  <sheetViews>
    <sheetView zoomScalePageLayoutView="0" workbookViewId="0" topLeftCell="A1">
      <selection activeCell="A14" sqref="A14:IV14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11" width="10.7109375" style="8" customWidth="1"/>
    <col min="12" max="16384" width="9.140625" style="8" customWidth="1"/>
  </cols>
  <sheetData>
    <row r="2" spans="1:11" ht="22.5">
      <c r="A2" s="156" t="s">
        <v>308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4" ht="15.75" thickBot="1">
      <c r="A4" s="13" t="s">
        <v>30</v>
      </c>
    </row>
    <row r="5" spans="1:11" ht="27.75" customHeight="1" thickBot="1" thickTop="1">
      <c r="A5" s="14"/>
      <c r="B5" s="14"/>
      <c r="C5" s="155" t="s">
        <v>0</v>
      </c>
      <c r="D5" s="155"/>
      <c r="E5" s="155"/>
      <c r="F5" s="155" t="s">
        <v>75</v>
      </c>
      <c r="G5" s="155"/>
      <c r="H5" s="155"/>
      <c r="I5" s="155" t="s">
        <v>19</v>
      </c>
      <c r="J5" s="155"/>
      <c r="K5" s="155"/>
    </row>
    <row r="6" spans="1:11" ht="27" thickBot="1">
      <c r="A6" s="30" t="s">
        <v>72</v>
      </c>
      <c r="B6" s="30" t="s">
        <v>73</v>
      </c>
      <c r="C6" s="44" t="s">
        <v>9</v>
      </c>
      <c r="D6" s="44" t="s">
        <v>10</v>
      </c>
      <c r="E6" s="44" t="s">
        <v>35</v>
      </c>
      <c r="F6" s="44" t="s">
        <v>9</v>
      </c>
      <c r="G6" s="44" t="s">
        <v>10</v>
      </c>
      <c r="H6" s="44" t="s">
        <v>35</v>
      </c>
      <c r="I6" s="44" t="s">
        <v>9</v>
      </c>
      <c r="J6" s="44" t="s">
        <v>10</v>
      </c>
      <c r="K6" s="44" t="s">
        <v>35</v>
      </c>
    </row>
    <row r="7" spans="1:11" ht="12.75">
      <c r="A7" s="45" t="s">
        <v>30</v>
      </c>
      <c r="B7" s="8" t="s">
        <v>292</v>
      </c>
      <c r="C7" s="46">
        <v>18</v>
      </c>
      <c r="D7" s="46">
        <v>16</v>
      </c>
      <c r="E7" s="40">
        <v>-11.111111640930176</v>
      </c>
      <c r="F7" s="46">
        <v>0</v>
      </c>
      <c r="G7" s="46">
        <v>0</v>
      </c>
      <c r="H7" s="40"/>
      <c r="I7" s="46">
        <v>18</v>
      </c>
      <c r="J7" s="46">
        <v>16</v>
      </c>
      <c r="K7" s="40">
        <v>-11.111111640930176</v>
      </c>
    </row>
    <row r="8" spans="1:11" ht="12.75">
      <c r="A8" s="45"/>
      <c r="B8" s="8" t="s">
        <v>294</v>
      </c>
      <c r="C8" s="46">
        <v>213</v>
      </c>
      <c r="D8" s="46">
        <v>267</v>
      </c>
      <c r="E8" s="40">
        <v>25.35211181640625</v>
      </c>
      <c r="F8" s="46">
        <v>0</v>
      </c>
      <c r="G8" s="46">
        <v>0</v>
      </c>
      <c r="H8" s="40"/>
      <c r="I8" s="46">
        <v>213</v>
      </c>
      <c r="J8" s="46">
        <v>267</v>
      </c>
      <c r="K8" s="40">
        <v>25.35211181640625</v>
      </c>
    </row>
    <row r="9" spans="1:11" ht="12.75">
      <c r="A9" s="45"/>
      <c r="B9" s="8" t="s">
        <v>296</v>
      </c>
      <c r="C9" s="46">
        <v>32</v>
      </c>
      <c r="D9" s="46">
        <v>0</v>
      </c>
      <c r="E9" s="40">
        <v>-100</v>
      </c>
      <c r="F9" s="46">
        <v>22</v>
      </c>
      <c r="G9" s="46">
        <v>10</v>
      </c>
      <c r="H9" s="40">
        <v>-54.54545593261719</v>
      </c>
      <c r="I9" s="46">
        <v>54</v>
      </c>
      <c r="J9" s="46">
        <v>10</v>
      </c>
      <c r="K9" s="40">
        <v>-81.48148345947266</v>
      </c>
    </row>
    <row r="10" spans="1:11" ht="12.75">
      <c r="A10" s="45"/>
      <c r="B10" s="8" t="s">
        <v>298</v>
      </c>
      <c r="C10" s="46">
        <v>0</v>
      </c>
      <c r="D10" s="46">
        <v>0</v>
      </c>
      <c r="E10" s="40"/>
      <c r="F10" s="46">
        <v>0</v>
      </c>
      <c r="G10" s="46">
        <v>0</v>
      </c>
      <c r="H10" s="40"/>
      <c r="I10" s="46">
        <v>0</v>
      </c>
      <c r="J10" s="46">
        <v>0</v>
      </c>
      <c r="K10" s="40"/>
    </row>
    <row r="11" spans="1:11" ht="12.75">
      <c r="A11" s="45"/>
      <c r="B11" s="8" t="s">
        <v>299</v>
      </c>
      <c r="C11" s="46">
        <v>25</v>
      </c>
      <c r="D11" s="46">
        <v>10</v>
      </c>
      <c r="E11" s="40">
        <v>-60.000003814697266</v>
      </c>
      <c r="F11" s="46">
        <v>0</v>
      </c>
      <c r="G11" s="46">
        <v>0</v>
      </c>
      <c r="H11" s="40"/>
      <c r="I11" s="46">
        <v>25</v>
      </c>
      <c r="J11" s="46">
        <v>10</v>
      </c>
      <c r="K11" s="40">
        <v>-60.000003814697266</v>
      </c>
    </row>
    <row r="12" spans="1:11" ht="12.75">
      <c r="A12" s="45"/>
      <c r="B12" s="8" t="s">
        <v>301</v>
      </c>
      <c r="C12" s="46">
        <v>0</v>
      </c>
      <c r="D12" s="46">
        <v>0</v>
      </c>
      <c r="E12" s="40"/>
      <c r="F12" s="46">
        <v>546</v>
      </c>
      <c r="G12" s="46">
        <v>569</v>
      </c>
      <c r="H12" s="40">
        <v>4.212454319000244</v>
      </c>
      <c r="I12" s="46">
        <v>546</v>
      </c>
      <c r="J12" s="46">
        <v>569</v>
      </c>
      <c r="K12" s="40">
        <v>4.212454319000244</v>
      </c>
    </row>
    <row r="13" spans="1:11" ht="12.75">
      <c r="A13" s="45"/>
      <c r="B13" s="8" t="s">
        <v>303</v>
      </c>
      <c r="C13" s="46">
        <v>108</v>
      </c>
      <c r="D13" s="46">
        <v>135</v>
      </c>
      <c r="E13" s="40">
        <v>25</v>
      </c>
      <c r="F13" s="46">
        <v>9</v>
      </c>
      <c r="G13" s="46">
        <v>3</v>
      </c>
      <c r="H13" s="40">
        <v>-66.66667175292969</v>
      </c>
      <c r="I13" s="46">
        <v>117</v>
      </c>
      <c r="J13" s="46">
        <v>138</v>
      </c>
      <c r="K13" s="40">
        <v>17.948719024658203</v>
      </c>
    </row>
    <row r="14" spans="1:11" ht="12.75">
      <c r="A14" s="128"/>
      <c r="B14" s="129" t="s">
        <v>19</v>
      </c>
      <c r="C14" s="130">
        <v>396</v>
      </c>
      <c r="D14" s="130">
        <v>428</v>
      </c>
      <c r="E14" s="131">
        <v>8.1</v>
      </c>
      <c r="F14" s="130">
        <v>577</v>
      </c>
      <c r="G14" s="130">
        <v>582</v>
      </c>
      <c r="H14" s="132">
        <v>0.8665511265164645</v>
      </c>
      <c r="I14" s="130">
        <v>973</v>
      </c>
      <c r="J14" s="130">
        <v>1010</v>
      </c>
      <c r="K14" s="132">
        <v>3.802672147995889</v>
      </c>
    </row>
    <row r="15" spans="1:11" ht="12.75">
      <c r="A15" s="17" t="s">
        <v>305</v>
      </c>
      <c r="B15" s="17"/>
      <c r="C15" s="48">
        <v>396</v>
      </c>
      <c r="D15" s="48">
        <v>428</v>
      </c>
      <c r="E15" s="49">
        <v>8.080808080808081</v>
      </c>
      <c r="F15" s="48">
        <v>577</v>
      </c>
      <c r="G15" s="48">
        <v>582</v>
      </c>
      <c r="H15" s="49">
        <v>0.8665511265164645</v>
      </c>
      <c r="I15" s="48">
        <v>973</v>
      </c>
      <c r="J15" s="48">
        <v>1010</v>
      </c>
      <c r="K15" s="49">
        <v>3.802672147995889</v>
      </c>
    </row>
  </sheetData>
  <sheetProtection/>
  <mergeCells count="4">
    <mergeCell ref="A2:K2"/>
    <mergeCell ref="C5:E5"/>
    <mergeCell ref="F5:H5"/>
    <mergeCell ref="I5:K5"/>
  </mergeCells>
  <printOptions horizontalCentered="1"/>
  <pageMargins left="0.2" right="0.2" top="0.75" bottom="0.75" header="0.3" footer="0.3"/>
  <pageSetup fitToHeight="1" fitToWidth="1" horizontalDpi="600" verticalDpi="600" orientation="landscape" scale="8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2:K9"/>
  <sheetViews>
    <sheetView zoomScalePageLayoutView="0" workbookViewId="0" topLeftCell="A1">
      <selection activeCell="A8" sqref="A8:IV8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11" width="10.7109375" style="8" customWidth="1"/>
    <col min="12" max="16384" width="9.140625" style="8" customWidth="1"/>
  </cols>
  <sheetData>
    <row r="2" spans="1:11" ht="22.5">
      <c r="A2" s="156" t="s">
        <v>308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4" ht="15.75" thickBot="1">
      <c r="A4" s="13" t="s">
        <v>37</v>
      </c>
    </row>
    <row r="5" spans="1:11" ht="27.75" customHeight="1" thickBot="1" thickTop="1">
      <c r="A5" s="14"/>
      <c r="B5" s="14"/>
      <c r="C5" s="155" t="s">
        <v>0</v>
      </c>
      <c r="D5" s="155"/>
      <c r="E5" s="155"/>
      <c r="F5" s="155" t="s">
        <v>75</v>
      </c>
      <c r="G5" s="155"/>
      <c r="H5" s="155"/>
      <c r="I5" s="155" t="s">
        <v>19</v>
      </c>
      <c r="J5" s="155"/>
      <c r="K5" s="155"/>
    </row>
    <row r="6" spans="1:11" ht="27" thickBot="1">
      <c r="A6" s="30" t="s">
        <v>72</v>
      </c>
      <c r="B6" s="30" t="s">
        <v>73</v>
      </c>
      <c r="C6" s="44" t="s">
        <v>9</v>
      </c>
      <c r="D6" s="44" t="s">
        <v>10</v>
      </c>
      <c r="E6" s="44" t="s">
        <v>35</v>
      </c>
      <c r="F6" s="44" t="s">
        <v>9</v>
      </c>
      <c r="G6" s="44" t="s">
        <v>10</v>
      </c>
      <c r="H6" s="44" t="s">
        <v>35</v>
      </c>
      <c r="I6" s="44" t="s">
        <v>9</v>
      </c>
      <c r="J6" s="44" t="s">
        <v>10</v>
      </c>
      <c r="K6" s="44" t="s">
        <v>35</v>
      </c>
    </row>
    <row r="7" spans="1:11" ht="12.75">
      <c r="A7" s="45" t="s">
        <v>37</v>
      </c>
      <c r="B7" s="8" t="s">
        <v>37</v>
      </c>
      <c r="C7" s="46">
        <v>204</v>
      </c>
      <c r="D7" s="46">
        <v>100</v>
      </c>
      <c r="E7" s="40">
        <v>-50.98039627075195</v>
      </c>
      <c r="F7" s="46">
        <v>0</v>
      </c>
      <c r="G7" s="46">
        <v>0</v>
      </c>
      <c r="H7" s="40"/>
      <c r="I7" s="46">
        <v>204</v>
      </c>
      <c r="J7" s="46">
        <v>100</v>
      </c>
      <c r="K7" s="40">
        <v>-50.98039627075195</v>
      </c>
    </row>
    <row r="8" spans="1:11" ht="12.75">
      <c r="A8" s="128"/>
      <c r="B8" s="129" t="s">
        <v>19</v>
      </c>
      <c r="C8" s="130">
        <v>204</v>
      </c>
      <c r="D8" s="130">
        <v>100</v>
      </c>
      <c r="E8" s="131">
        <v>-51</v>
      </c>
      <c r="F8" s="130">
        <v>0</v>
      </c>
      <c r="G8" s="130">
        <v>0</v>
      </c>
      <c r="H8" s="132"/>
      <c r="I8" s="130">
        <v>204</v>
      </c>
      <c r="J8" s="130">
        <v>100</v>
      </c>
      <c r="K8" s="132">
        <v>-50.98039215686274</v>
      </c>
    </row>
    <row r="9" spans="1:11" ht="12.75">
      <c r="A9" s="17" t="s">
        <v>307</v>
      </c>
      <c r="B9" s="17"/>
      <c r="C9" s="48">
        <v>204</v>
      </c>
      <c r="D9" s="48">
        <v>100</v>
      </c>
      <c r="E9" s="49">
        <v>-50.98039215686274</v>
      </c>
      <c r="F9" s="48">
        <v>0</v>
      </c>
      <c r="G9" s="48">
        <v>0</v>
      </c>
      <c r="H9" s="17"/>
      <c r="I9" s="48">
        <v>204</v>
      </c>
      <c r="J9" s="48">
        <v>100</v>
      </c>
      <c r="K9" s="49">
        <v>-50.98039215686274</v>
      </c>
    </row>
  </sheetData>
  <sheetProtection/>
  <mergeCells count="4">
    <mergeCell ref="A2:K2"/>
    <mergeCell ref="C5:E5"/>
    <mergeCell ref="F5:H5"/>
    <mergeCell ref="I5:K5"/>
  </mergeCells>
  <printOptions horizontalCentered="1"/>
  <pageMargins left="0.2" right="0.2" top="0.75" bottom="0.75" header="0.3" footer="0.3"/>
  <pageSetup fitToHeight="1" fitToWidth="1" horizontalDpi="600" verticalDpi="600" orientation="landscape" scale="8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2:P22"/>
  <sheetViews>
    <sheetView zoomScalePageLayoutView="0" workbookViewId="0" topLeftCell="A1">
      <selection activeCell="A6" sqref="A6:IV6"/>
    </sheetView>
  </sheetViews>
  <sheetFormatPr defaultColWidth="9.140625" defaultRowHeight="12.75"/>
  <cols>
    <col min="1" max="1" width="25.7109375" style="8" customWidth="1"/>
    <col min="2" max="3" width="9.7109375" style="8" customWidth="1"/>
    <col min="4" max="4" width="9.28125" style="8" customWidth="1"/>
    <col min="5" max="16" width="9.7109375" style="8" customWidth="1"/>
    <col min="17" max="16384" width="9.140625" style="8" customWidth="1"/>
  </cols>
  <sheetData>
    <row r="2" spans="1:16" ht="22.5">
      <c r="A2" s="156" t="s">
        <v>318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4" ht="15.75" thickBot="1">
      <c r="A4" s="13"/>
    </row>
    <row r="5" spans="1:16" ht="27.75" customHeight="1" thickBot="1" thickTop="1">
      <c r="A5" s="14"/>
      <c r="B5" s="155" t="s">
        <v>319</v>
      </c>
      <c r="C5" s="155"/>
      <c r="D5" s="155"/>
      <c r="E5" s="155" t="s">
        <v>320</v>
      </c>
      <c r="F5" s="155"/>
      <c r="G5" s="155"/>
      <c r="H5" s="155" t="s">
        <v>321</v>
      </c>
      <c r="I5" s="155"/>
      <c r="J5" s="155"/>
      <c r="K5" s="155" t="s">
        <v>322</v>
      </c>
      <c r="L5" s="155"/>
      <c r="M5" s="155"/>
      <c r="N5" s="155" t="s">
        <v>19</v>
      </c>
      <c r="O5" s="155"/>
      <c r="P5" s="155"/>
    </row>
    <row r="6" spans="1:16" ht="36" customHeight="1" thickBot="1">
      <c r="A6" s="30" t="s">
        <v>14</v>
      </c>
      <c r="B6" s="32">
        <v>2011</v>
      </c>
      <c r="C6" s="32">
        <v>2012</v>
      </c>
      <c r="D6" s="44" t="s">
        <v>35</v>
      </c>
      <c r="E6" s="32">
        <v>2011</v>
      </c>
      <c r="F6" s="32">
        <v>2012</v>
      </c>
      <c r="G6" s="44" t="s">
        <v>35</v>
      </c>
      <c r="H6" s="32">
        <v>2011</v>
      </c>
      <c r="I6" s="32">
        <v>2012</v>
      </c>
      <c r="J6" s="44" t="s">
        <v>35</v>
      </c>
      <c r="K6" s="32">
        <v>2011</v>
      </c>
      <c r="L6" s="32">
        <v>2012</v>
      </c>
      <c r="M6" s="44" t="s">
        <v>35</v>
      </c>
      <c r="N6" s="32">
        <v>2011</v>
      </c>
      <c r="O6" s="32">
        <v>2012</v>
      </c>
      <c r="P6" s="44" t="s">
        <v>35</v>
      </c>
    </row>
    <row r="7" spans="1:16" ht="12.75">
      <c r="A7" s="8" t="s">
        <v>21</v>
      </c>
      <c r="B7" s="40">
        <v>9649</v>
      </c>
      <c r="C7" s="40">
        <v>9290</v>
      </c>
      <c r="D7" s="40">
        <v>-3.720592737197876</v>
      </c>
      <c r="E7" s="40">
        <v>12306</v>
      </c>
      <c r="F7" s="40">
        <v>11918</v>
      </c>
      <c r="G7" s="40">
        <v>-3.1529335975646973</v>
      </c>
      <c r="H7" s="40">
        <v>1112</v>
      </c>
      <c r="I7" s="40">
        <v>815</v>
      </c>
      <c r="J7" s="40">
        <v>-26.708633422851562</v>
      </c>
      <c r="K7" s="40">
        <v>2757</v>
      </c>
      <c r="L7" s="40">
        <v>3516</v>
      </c>
      <c r="M7" s="40">
        <v>27.529924392700195</v>
      </c>
      <c r="N7" s="40">
        <v>25824</v>
      </c>
      <c r="O7" s="40">
        <v>25539</v>
      </c>
      <c r="P7" s="40">
        <v>-1.1036245822906494</v>
      </c>
    </row>
    <row r="8" spans="1:16" ht="12.75">
      <c r="A8" s="8" t="s">
        <v>22</v>
      </c>
      <c r="B8" s="40">
        <v>34811</v>
      </c>
      <c r="C8" s="40">
        <v>34738</v>
      </c>
      <c r="D8" s="40">
        <v>-0.20970383286476135</v>
      </c>
      <c r="E8" s="40">
        <v>11751</v>
      </c>
      <c r="F8" s="40">
        <v>10982</v>
      </c>
      <c r="G8" s="40">
        <v>-6.544124126434326</v>
      </c>
      <c r="H8" s="40">
        <v>644</v>
      </c>
      <c r="I8" s="40">
        <v>531</v>
      </c>
      <c r="J8" s="40">
        <v>-17.54658317565918</v>
      </c>
      <c r="K8" s="40">
        <v>6016</v>
      </c>
      <c r="L8" s="40">
        <v>6079</v>
      </c>
      <c r="M8" s="40">
        <v>1.0472074747085571</v>
      </c>
      <c r="N8" s="40">
        <v>53222</v>
      </c>
      <c r="O8" s="40">
        <v>52330</v>
      </c>
      <c r="P8" s="40">
        <v>-1.6759986877441406</v>
      </c>
    </row>
    <row r="9" spans="1:16" ht="12.75">
      <c r="A9" s="8" t="s">
        <v>23</v>
      </c>
      <c r="B9" s="40">
        <v>3062</v>
      </c>
      <c r="C9" s="40">
        <v>2946</v>
      </c>
      <c r="D9" s="40">
        <f>((C9-B9)/B9)*100</f>
        <v>-3.7883736120182885</v>
      </c>
      <c r="E9" s="40">
        <v>7352</v>
      </c>
      <c r="F9" s="40">
        <v>6617</v>
      </c>
      <c r="G9" s="40">
        <v>-9.99728012084961</v>
      </c>
      <c r="H9" s="40">
        <v>777</v>
      </c>
      <c r="I9" s="40">
        <v>554</v>
      </c>
      <c r="J9" s="40">
        <v>-28.70012855529785</v>
      </c>
      <c r="K9" s="40">
        <v>6628</v>
      </c>
      <c r="L9" s="40">
        <v>6618</v>
      </c>
      <c r="M9" s="23">
        <f>((L9-K9)/K9)*100</f>
        <v>-0.15087507543753773</v>
      </c>
      <c r="N9" s="40">
        <v>17819</v>
      </c>
      <c r="O9" s="40">
        <v>16735</v>
      </c>
      <c r="P9" s="40">
        <f>((O9-N9)/N9)*100</f>
        <v>-6.083394129861384</v>
      </c>
    </row>
    <row r="10" spans="1:16" ht="12.75">
      <c r="A10" s="8" t="s">
        <v>20</v>
      </c>
      <c r="B10" s="120">
        <v>3529</v>
      </c>
      <c r="C10" s="40">
        <v>3920</v>
      </c>
      <c r="D10" s="40">
        <f>((C10-B10)/B10)*100</f>
        <v>11.079625956361577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1012</v>
      </c>
      <c r="L10" s="40">
        <v>1140</v>
      </c>
      <c r="M10" s="40">
        <f>((L10-K10)/K10)*100</f>
        <v>12.648221343873518</v>
      </c>
      <c r="N10" s="120">
        <f>SUM(B10,K10)</f>
        <v>4541</v>
      </c>
      <c r="O10" s="40">
        <v>5060</v>
      </c>
      <c r="P10" s="40">
        <f>((O10-N10)/N10)*100</f>
        <v>11.429200616604271</v>
      </c>
    </row>
    <row r="11" spans="1:16" ht="12.75">
      <c r="A11" s="8" t="s">
        <v>24</v>
      </c>
      <c r="B11" s="40">
        <v>3722</v>
      </c>
      <c r="C11" s="40">
        <v>4189</v>
      </c>
      <c r="D11" s="40">
        <v>12.547018051147461</v>
      </c>
      <c r="E11" s="40">
        <v>5241</v>
      </c>
      <c r="F11" s="40">
        <v>4710</v>
      </c>
      <c r="G11" s="40">
        <v>-10.131654739379883</v>
      </c>
      <c r="H11" s="40">
        <v>0</v>
      </c>
      <c r="I11" s="40">
        <v>211</v>
      </c>
      <c r="J11" s="40">
        <v>0</v>
      </c>
      <c r="K11" s="40">
        <v>906</v>
      </c>
      <c r="L11" s="40">
        <v>851</v>
      </c>
      <c r="M11" s="40">
        <v>-6.0706400871276855</v>
      </c>
      <c r="N11" s="40">
        <v>9869</v>
      </c>
      <c r="O11" s="40">
        <v>9961</v>
      </c>
      <c r="P11" s="40">
        <v>0.9322119951248169</v>
      </c>
    </row>
    <row r="12" spans="1:16" ht="12.75">
      <c r="A12" s="8" t="s">
        <v>25</v>
      </c>
      <c r="B12" s="40">
        <v>28547</v>
      </c>
      <c r="C12" s="40">
        <v>30047</v>
      </c>
      <c r="D12" s="40">
        <v>5.25449275970459</v>
      </c>
      <c r="E12" s="40">
        <v>11261</v>
      </c>
      <c r="F12" s="40">
        <v>10515</v>
      </c>
      <c r="G12" s="40">
        <v>-6.6246337890625</v>
      </c>
      <c r="H12" s="40">
        <v>242</v>
      </c>
      <c r="I12" s="40">
        <v>264</v>
      </c>
      <c r="J12" s="40">
        <v>9.090909004211426</v>
      </c>
      <c r="K12" s="40">
        <v>4445</v>
      </c>
      <c r="L12" s="40">
        <v>5045</v>
      </c>
      <c r="M12" s="40">
        <v>13.498312950134277</v>
      </c>
      <c r="N12" s="40">
        <v>44495</v>
      </c>
      <c r="O12" s="40">
        <v>45871</v>
      </c>
      <c r="P12" s="40">
        <v>3.092482328414917</v>
      </c>
    </row>
    <row r="13" spans="1:16" ht="12.75">
      <c r="A13" s="8" t="s">
        <v>26</v>
      </c>
      <c r="B13" s="40">
        <v>1622</v>
      </c>
      <c r="C13" s="40">
        <v>2008</v>
      </c>
      <c r="D13" s="40">
        <v>23.797780990600586</v>
      </c>
      <c r="E13" s="40">
        <v>3884</v>
      </c>
      <c r="F13" s="40">
        <v>3381</v>
      </c>
      <c r="G13" s="40">
        <v>-12.950566291809082</v>
      </c>
      <c r="H13" s="40">
        <v>388</v>
      </c>
      <c r="I13" s="40">
        <v>100</v>
      </c>
      <c r="J13" s="40">
        <v>-74.226806640625</v>
      </c>
      <c r="K13" s="40">
        <v>4709</v>
      </c>
      <c r="L13" s="40">
        <v>5119</v>
      </c>
      <c r="M13" s="40">
        <v>8.706731796264648</v>
      </c>
      <c r="N13" s="40">
        <v>10603</v>
      </c>
      <c r="O13" s="40">
        <v>10608</v>
      </c>
      <c r="P13" s="40">
        <v>0.04715646430850029</v>
      </c>
    </row>
    <row r="14" spans="1:16" ht="12.75">
      <c r="A14" s="8" t="s">
        <v>1</v>
      </c>
      <c r="B14" s="40">
        <v>4374</v>
      </c>
      <c r="C14" s="40">
        <v>3710</v>
      </c>
      <c r="D14" s="40">
        <v>-15.180612564086914</v>
      </c>
      <c r="E14" s="40">
        <v>2505.5</v>
      </c>
      <c r="F14" s="40">
        <v>2691.5</v>
      </c>
      <c r="G14" s="40">
        <v>7.423667907714844</v>
      </c>
      <c r="H14" s="40">
        <v>282</v>
      </c>
      <c r="I14" s="40">
        <v>186</v>
      </c>
      <c r="J14" s="40">
        <v>-34.04255294799805</v>
      </c>
      <c r="K14" s="40">
        <v>298</v>
      </c>
      <c r="L14" s="40">
        <v>261</v>
      </c>
      <c r="M14" s="40">
        <v>-12.416107177734375</v>
      </c>
      <c r="N14" s="40">
        <v>7459.5</v>
      </c>
      <c r="O14" s="40">
        <v>6848.5</v>
      </c>
      <c r="P14" s="40">
        <v>-8.190897941589355</v>
      </c>
    </row>
    <row r="15" spans="1:16" ht="12.75">
      <c r="A15" s="8" t="s">
        <v>27</v>
      </c>
      <c r="B15" s="40">
        <v>160</v>
      </c>
      <c r="C15" s="40">
        <v>183</v>
      </c>
      <c r="D15" s="40">
        <v>14.375</v>
      </c>
      <c r="E15" s="40">
        <v>18</v>
      </c>
      <c r="F15" s="40">
        <v>1</v>
      </c>
      <c r="G15" s="40">
        <v>-94.44444274902344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178</v>
      </c>
      <c r="O15" s="40">
        <v>184</v>
      </c>
      <c r="P15" s="40">
        <v>3.370786428451538</v>
      </c>
    </row>
    <row r="16" spans="1:16" ht="12.75">
      <c r="A16" s="8" t="s">
        <v>30</v>
      </c>
      <c r="B16" s="40">
        <v>159</v>
      </c>
      <c r="C16" s="40">
        <v>103</v>
      </c>
      <c r="D16" s="40">
        <v>-35.22012710571289</v>
      </c>
      <c r="E16" s="40">
        <v>31</v>
      </c>
      <c r="F16" s="40">
        <v>51</v>
      </c>
      <c r="G16" s="40">
        <v>64.51612854003906</v>
      </c>
      <c r="H16" s="40">
        <v>0</v>
      </c>
      <c r="I16" s="40">
        <v>0</v>
      </c>
      <c r="J16" s="40">
        <v>0</v>
      </c>
      <c r="K16" s="40">
        <v>783</v>
      </c>
      <c r="L16" s="40">
        <v>856</v>
      </c>
      <c r="M16" s="40">
        <v>9.323116302490234</v>
      </c>
      <c r="N16" s="40">
        <v>973</v>
      </c>
      <c r="O16" s="40">
        <v>1010</v>
      </c>
      <c r="P16" s="40">
        <v>3.8026721477508545</v>
      </c>
    </row>
    <row r="17" spans="1:16" ht="12.75">
      <c r="A17" s="8" t="s">
        <v>37</v>
      </c>
      <c r="B17" s="40">
        <v>168</v>
      </c>
      <c r="C17" s="40">
        <v>62</v>
      </c>
      <c r="D17" s="40">
        <v>-63.095237731933594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36</v>
      </c>
      <c r="L17" s="40">
        <v>38</v>
      </c>
      <c r="M17" s="40">
        <v>5.55555534362793</v>
      </c>
      <c r="N17" s="40">
        <v>204</v>
      </c>
      <c r="O17" s="40">
        <v>100</v>
      </c>
      <c r="P17" s="40">
        <v>-50.98039245605469</v>
      </c>
    </row>
    <row r="18" spans="1:16" ht="12.75">
      <c r="A18" s="17" t="s">
        <v>323</v>
      </c>
      <c r="B18" s="49">
        <v>89803</v>
      </c>
      <c r="C18" s="49">
        <v>91196</v>
      </c>
      <c r="D18" s="49">
        <v>1.5511730909347534</v>
      </c>
      <c r="E18" s="49">
        <v>54349.5</v>
      </c>
      <c r="F18" s="49">
        <v>50866.5</v>
      </c>
      <c r="G18" s="49">
        <v>-6.408522605895996</v>
      </c>
      <c r="H18" s="49">
        <v>3445</v>
      </c>
      <c r="I18" s="49">
        <v>2661</v>
      </c>
      <c r="J18" s="49">
        <v>-22.757619857788086</v>
      </c>
      <c r="K18" s="49">
        <v>27590</v>
      </c>
      <c r="L18" s="49">
        <v>29523</v>
      </c>
      <c r="M18" s="49">
        <v>7.006161689758301</v>
      </c>
      <c r="N18" s="49">
        <v>175187.5</v>
      </c>
      <c r="O18" s="49">
        <v>174246.5</v>
      </c>
      <c r="P18" s="24">
        <v>-0.5371387600898743</v>
      </c>
    </row>
    <row r="20" spans="11:14" ht="12.75">
      <c r="K20" s="40"/>
      <c r="N20" s="40"/>
    </row>
    <row r="21" ht="12.75">
      <c r="B21" s="40"/>
    </row>
    <row r="22" spans="2:15" ht="12.75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</sheetData>
  <sheetProtection/>
  <mergeCells count="6">
    <mergeCell ref="A2:P2"/>
    <mergeCell ref="B5:D5"/>
    <mergeCell ref="E5:G5"/>
    <mergeCell ref="H5:J5"/>
    <mergeCell ref="K5:M5"/>
    <mergeCell ref="N5:P5"/>
  </mergeCells>
  <printOptions horizontalCentered="1"/>
  <pageMargins left="0.2" right="0.2" top="0.75" bottom="0.75" header="0.3" footer="0.3"/>
  <pageSetup fitToHeight="1" fitToWidth="1" horizontalDpi="600" verticalDpi="600" orientation="landscape" scale="7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2:IV33"/>
  <sheetViews>
    <sheetView showGridLines="0" zoomScalePageLayoutView="0" workbookViewId="0" topLeftCell="A1">
      <selection activeCell="B30" sqref="B30"/>
    </sheetView>
  </sheetViews>
  <sheetFormatPr defaultColWidth="9.140625" defaultRowHeight="12.75"/>
  <cols>
    <col min="1" max="1" width="25.7109375" style="8" customWidth="1"/>
    <col min="2" max="2" width="35.7109375" style="8" customWidth="1"/>
    <col min="3" max="16" width="9.7109375" style="8" customWidth="1"/>
    <col min="17" max="17" width="9.140625" style="8" customWidth="1"/>
    <col min="18" max="16384" width="9.140625" style="133" customWidth="1"/>
  </cols>
  <sheetData>
    <row r="2" spans="1:16" ht="22.5">
      <c r="A2" s="156" t="s">
        <v>324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4" ht="15.75" thickBot="1">
      <c r="A4" s="13" t="s">
        <v>79</v>
      </c>
    </row>
    <row r="5" spans="1:17" ht="27.75" customHeight="1" thickBot="1" thickTop="1">
      <c r="A5" s="14"/>
      <c r="B5" s="14"/>
      <c r="C5" s="155" t="s">
        <v>319</v>
      </c>
      <c r="D5" s="155"/>
      <c r="E5" s="155"/>
      <c r="F5" s="155" t="s">
        <v>320</v>
      </c>
      <c r="G5" s="155"/>
      <c r="H5" s="155"/>
      <c r="I5" s="155" t="s">
        <v>321</v>
      </c>
      <c r="J5" s="155"/>
      <c r="K5" s="155"/>
      <c r="L5" s="155" t="s">
        <v>322</v>
      </c>
      <c r="M5" s="155"/>
      <c r="N5" s="155"/>
      <c r="O5" s="155" t="s">
        <v>19</v>
      </c>
      <c r="P5" s="155"/>
      <c r="Q5" s="155"/>
    </row>
    <row r="6" spans="1:17" ht="36" customHeight="1" thickBot="1">
      <c r="A6" s="30" t="s">
        <v>72</v>
      </c>
      <c r="B6" s="30" t="s">
        <v>325</v>
      </c>
      <c r="C6" s="32">
        <v>2011</v>
      </c>
      <c r="D6" s="32">
        <v>2012</v>
      </c>
      <c r="E6" s="44" t="s">
        <v>35</v>
      </c>
      <c r="F6" s="32">
        <v>2011</v>
      </c>
      <c r="G6" s="32">
        <v>2012</v>
      </c>
      <c r="H6" s="44" t="s">
        <v>35</v>
      </c>
      <c r="I6" s="32">
        <v>2011</v>
      </c>
      <c r="J6" s="32">
        <v>2012</v>
      </c>
      <c r="K6" s="44" t="s">
        <v>35</v>
      </c>
      <c r="L6" s="32">
        <v>2011</v>
      </c>
      <c r="M6" s="32">
        <v>2012</v>
      </c>
      <c r="N6" s="44" t="s">
        <v>35</v>
      </c>
      <c r="O6" s="32">
        <v>2011</v>
      </c>
      <c r="P6" s="32">
        <v>2012</v>
      </c>
      <c r="Q6" s="44" t="s">
        <v>35</v>
      </c>
    </row>
    <row r="7" spans="1:17" ht="12.75">
      <c r="A7" s="126" t="s">
        <v>84</v>
      </c>
      <c r="B7" s="8" t="s">
        <v>85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394</v>
      </c>
      <c r="J7" s="40">
        <v>162</v>
      </c>
      <c r="K7" s="40">
        <v>-58.88324737548828</v>
      </c>
      <c r="L7" s="40">
        <v>48</v>
      </c>
      <c r="M7" s="40">
        <v>0</v>
      </c>
      <c r="N7" s="40">
        <v>-100</v>
      </c>
      <c r="O7" s="40">
        <v>442</v>
      </c>
      <c r="P7" s="40">
        <v>162</v>
      </c>
      <c r="Q7" s="40">
        <v>-63.34841537475586</v>
      </c>
    </row>
    <row r="8" spans="1:17" ht="12.75">
      <c r="A8" s="128"/>
      <c r="B8" s="129" t="s">
        <v>19</v>
      </c>
      <c r="C8" s="132">
        <v>0</v>
      </c>
      <c r="D8" s="132">
        <v>0</v>
      </c>
      <c r="E8" s="129"/>
      <c r="F8" s="129">
        <v>0</v>
      </c>
      <c r="G8" s="132">
        <v>0</v>
      </c>
      <c r="H8" s="129"/>
      <c r="I8" s="132">
        <v>394</v>
      </c>
      <c r="J8" s="132">
        <v>162</v>
      </c>
      <c r="K8" s="132">
        <v>-58.9</v>
      </c>
      <c r="L8" s="132">
        <v>48</v>
      </c>
      <c r="M8" s="132">
        <v>0</v>
      </c>
      <c r="N8" s="132">
        <v>-100</v>
      </c>
      <c r="O8" s="132">
        <v>442</v>
      </c>
      <c r="P8" s="132">
        <v>162</v>
      </c>
      <c r="Q8" s="132">
        <v>-63.34841628959276</v>
      </c>
    </row>
    <row r="9" spans="1:17" ht="12.75">
      <c r="A9" s="126" t="s">
        <v>95</v>
      </c>
      <c r="B9" s="8" t="s">
        <v>96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282</v>
      </c>
      <c r="J9" s="40">
        <v>300</v>
      </c>
      <c r="K9" s="40">
        <v>6.382978916168213</v>
      </c>
      <c r="L9" s="40">
        <v>0</v>
      </c>
      <c r="M9" s="40">
        <v>0</v>
      </c>
      <c r="N9" s="40">
        <v>0</v>
      </c>
      <c r="O9" s="40">
        <v>282</v>
      </c>
      <c r="P9" s="40">
        <v>300</v>
      </c>
      <c r="Q9" s="40">
        <v>6.382978916168213</v>
      </c>
    </row>
    <row r="10" spans="1:256" ht="12.75">
      <c r="A10" s="128"/>
      <c r="B10" s="129" t="s">
        <v>19</v>
      </c>
      <c r="C10" s="132">
        <v>0</v>
      </c>
      <c r="D10" s="132">
        <v>0</v>
      </c>
      <c r="E10" s="129"/>
      <c r="F10" s="129">
        <v>0</v>
      </c>
      <c r="G10" s="132">
        <v>0</v>
      </c>
      <c r="H10" s="129"/>
      <c r="I10" s="132">
        <v>282</v>
      </c>
      <c r="J10" s="132">
        <v>300</v>
      </c>
      <c r="K10" s="132">
        <v>6.4</v>
      </c>
      <c r="L10" s="132">
        <v>0</v>
      </c>
      <c r="M10" s="132">
        <v>0</v>
      </c>
      <c r="N10" s="132"/>
      <c r="O10" s="132">
        <v>282</v>
      </c>
      <c r="P10" s="132">
        <v>300</v>
      </c>
      <c r="Q10" s="132">
        <v>6.382978723404255</v>
      </c>
      <c r="R10" s="134"/>
      <c r="S10" s="135"/>
      <c r="T10" s="136"/>
      <c r="U10" s="136"/>
      <c r="V10" s="135"/>
      <c r="W10" s="135"/>
      <c r="X10" s="136"/>
      <c r="Y10" s="135"/>
      <c r="Z10" s="136"/>
      <c r="AA10" s="136"/>
      <c r="AB10" s="136"/>
      <c r="AC10" s="136"/>
      <c r="AD10" s="136"/>
      <c r="AE10" s="136"/>
      <c r="AF10" s="136"/>
      <c r="AG10" s="136"/>
      <c r="AH10" s="136"/>
      <c r="AI10" s="134"/>
      <c r="AJ10" s="135"/>
      <c r="AK10" s="136"/>
      <c r="AL10" s="136"/>
      <c r="AM10" s="135"/>
      <c r="AN10" s="135"/>
      <c r="AO10" s="136"/>
      <c r="AP10" s="135"/>
      <c r="AQ10" s="136"/>
      <c r="AR10" s="136"/>
      <c r="AS10" s="136"/>
      <c r="AT10" s="136"/>
      <c r="AU10" s="136"/>
      <c r="AV10" s="136"/>
      <c r="AW10" s="136"/>
      <c r="AX10" s="136"/>
      <c r="AY10" s="136"/>
      <c r="AZ10" s="134"/>
      <c r="BA10" s="135"/>
      <c r="BB10" s="136"/>
      <c r="BC10" s="136"/>
      <c r="BD10" s="135"/>
      <c r="BE10" s="135"/>
      <c r="BF10" s="136"/>
      <c r="BG10" s="135"/>
      <c r="BH10" s="136"/>
      <c r="BI10" s="136"/>
      <c r="BJ10" s="136"/>
      <c r="BK10" s="136"/>
      <c r="BL10" s="136"/>
      <c r="BM10" s="136"/>
      <c r="BN10" s="136"/>
      <c r="BO10" s="136"/>
      <c r="BP10" s="136"/>
      <c r="BQ10" s="134"/>
      <c r="BR10" s="135"/>
      <c r="BS10" s="136"/>
      <c r="BT10" s="136"/>
      <c r="BU10" s="135"/>
      <c r="BV10" s="135"/>
      <c r="BW10" s="136"/>
      <c r="BX10" s="135"/>
      <c r="BY10" s="136"/>
      <c r="BZ10" s="136"/>
      <c r="CA10" s="136"/>
      <c r="CB10" s="136"/>
      <c r="CC10" s="136"/>
      <c r="CD10" s="136"/>
      <c r="CE10" s="136"/>
      <c r="CF10" s="136"/>
      <c r="CG10" s="136"/>
      <c r="CH10" s="134"/>
      <c r="CI10" s="135"/>
      <c r="CJ10" s="136"/>
      <c r="CK10" s="136"/>
      <c r="CL10" s="135"/>
      <c r="CM10" s="135"/>
      <c r="CN10" s="136"/>
      <c r="CO10" s="135"/>
      <c r="CP10" s="136"/>
      <c r="CQ10" s="136"/>
      <c r="CR10" s="136"/>
      <c r="CS10" s="136"/>
      <c r="CT10" s="136"/>
      <c r="CU10" s="136"/>
      <c r="CV10" s="136"/>
      <c r="CW10" s="136"/>
      <c r="CX10" s="136"/>
      <c r="CY10" s="134"/>
      <c r="CZ10" s="135"/>
      <c r="DA10" s="136"/>
      <c r="DB10" s="136"/>
      <c r="DC10" s="135"/>
      <c r="DD10" s="135"/>
      <c r="DE10" s="136"/>
      <c r="DF10" s="135"/>
      <c r="DG10" s="136"/>
      <c r="DH10" s="136"/>
      <c r="DI10" s="136"/>
      <c r="DJ10" s="136"/>
      <c r="DK10" s="136"/>
      <c r="DL10" s="136"/>
      <c r="DM10" s="136"/>
      <c r="DN10" s="136"/>
      <c r="DO10" s="136"/>
      <c r="DP10" s="134"/>
      <c r="DQ10" s="135"/>
      <c r="DR10" s="136"/>
      <c r="DS10" s="136"/>
      <c r="DT10" s="135"/>
      <c r="DU10" s="135"/>
      <c r="DV10" s="136"/>
      <c r="DW10" s="135"/>
      <c r="DX10" s="136"/>
      <c r="DY10" s="136"/>
      <c r="DZ10" s="136"/>
      <c r="EA10" s="136"/>
      <c r="EB10" s="136"/>
      <c r="EC10" s="136"/>
      <c r="ED10" s="136"/>
      <c r="EE10" s="136"/>
      <c r="EF10" s="136"/>
      <c r="EG10" s="134"/>
      <c r="EH10" s="135"/>
      <c r="EI10" s="136"/>
      <c r="EJ10" s="136"/>
      <c r="EK10" s="135"/>
      <c r="EL10" s="135"/>
      <c r="EM10" s="136"/>
      <c r="EN10" s="135"/>
      <c r="EO10" s="136"/>
      <c r="EP10" s="136"/>
      <c r="EQ10" s="136"/>
      <c r="ER10" s="136"/>
      <c r="ES10" s="136"/>
      <c r="ET10" s="136"/>
      <c r="EU10" s="136"/>
      <c r="EV10" s="136"/>
      <c r="EW10" s="136"/>
      <c r="EX10" s="134"/>
      <c r="EY10" s="135"/>
      <c r="EZ10" s="136"/>
      <c r="FA10" s="136"/>
      <c r="FB10" s="135"/>
      <c r="FC10" s="135"/>
      <c r="FD10" s="136"/>
      <c r="FE10" s="135"/>
      <c r="FF10" s="136"/>
      <c r="FG10" s="136"/>
      <c r="FH10" s="136"/>
      <c r="FI10" s="136"/>
      <c r="FJ10" s="136"/>
      <c r="FK10" s="136"/>
      <c r="FL10" s="136"/>
      <c r="FM10" s="136"/>
      <c r="FN10" s="136"/>
      <c r="FO10" s="134"/>
      <c r="FP10" s="135"/>
      <c r="FQ10" s="136"/>
      <c r="FR10" s="136"/>
      <c r="FS10" s="135"/>
      <c r="FT10" s="135"/>
      <c r="FU10" s="136"/>
      <c r="FV10" s="135"/>
      <c r="FW10" s="136"/>
      <c r="FX10" s="136"/>
      <c r="FY10" s="136"/>
      <c r="FZ10" s="136"/>
      <c r="GA10" s="136"/>
      <c r="GB10" s="136"/>
      <c r="GC10" s="136"/>
      <c r="GD10" s="136"/>
      <c r="GE10" s="136"/>
      <c r="GF10" s="134"/>
      <c r="GG10" s="135"/>
      <c r="GH10" s="136"/>
      <c r="GI10" s="136"/>
      <c r="GJ10" s="135"/>
      <c r="GK10" s="135"/>
      <c r="GL10" s="136"/>
      <c r="GM10" s="135"/>
      <c r="GN10" s="136"/>
      <c r="GO10" s="136"/>
      <c r="GP10" s="136"/>
      <c r="GQ10" s="136"/>
      <c r="GR10" s="136"/>
      <c r="GS10" s="136"/>
      <c r="GT10" s="136"/>
      <c r="GU10" s="136"/>
      <c r="GV10" s="136"/>
      <c r="GW10" s="134"/>
      <c r="GX10" s="135"/>
      <c r="GY10" s="136"/>
      <c r="GZ10" s="136"/>
      <c r="HA10" s="135"/>
      <c r="HB10" s="135"/>
      <c r="HC10" s="136"/>
      <c r="HD10" s="135"/>
      <c r="HE10" s="136"/>
      <c r="HF10" s="136"/>
      <c r="HG10" s="136"/>
      <c r="HH10" s="136"/>
      <c r="HI10" s="136"/>
      <c r="HJ10" s="136"/>
      <c r="HK10" s="136"/>
      <c r="HL10" s="136"/>
      <c r="HM10" s="136"/>
      <c r="HN10" s="134"/>
      <c r="HO10" s="135"/>
      <c r="HP10" s="136"/>
      <c r="HQ10" s="136"/>
      <c r="HR10" s="135"/>
      <c r="HS10" s="135"/>
      <c r="HT10" s="136"/>
      <c r="HU10" s="135"/>
      <c r="HV10" s="136"/>
      <c r="HW10" s="136"/>
      <c r="HX10" s="136"/>
      <c r="HY10" s="136"/>
      <c r="HZ10" s="136"/>
      <c r="IA10" s="136"/>
      <c r="IB10" s="136"/>
      <c r="IC10" s="136"/>
      <c r="ID10" s="136"/>
      <c r="IE10" s="134"/>
      <c r="IF10" s="135"/>
      <c r="IG10" s="136"/>
      <c r="IH10" s="136"/>
      <c r="II10" s="135"/>
      <c r="IJ10" s="135"/>
      <c r="IK10" s="136"/>
      <c r="IL10" s="135"/>
      <c r="IM10" s="136"/>
      <c r="IN10" s="136"/>
      <c r="IO10" s="136"/>
      <c r="IP10" s="136"/>
      <c r="IQ10" s="136"/>
      <c r="IR10" s="136"/>
      <c r="IS10" s="136"/>
      <c r="IT10" s="136"/>
      <c r="IU10" s="136"/>
      <c r="IV10" s="134"/>
    </row>
    <row r="11" spans="1:17" ht="12.75">
      <c r="A11" s="126" t="s">
        <v>80</v>
      </c>
      <c r="B11" s="8" t="s">
        <v>80</v>
      </c>
      <c r="C11" s="40">
        <v>1932</v>
      </c>
      <c r="D11" s="40">
        <v>1600</v>
      </c>
      <c r="E11" s="40">
        <v>-17.18426513671875</v>
      </c>
      <c r="F11" s="40">
        <v>2777</v>
      </c>
      <c r="G11" s="40">
        <v>2925</v>
      </c>
      <c r="H11" s="40">
        <v>5.329492092132568</v>
      </c>
      <c r="I11" s="40">
        <v>0</v>
      </c>
      <c r="J11" s="40">
        <v>30</v>
      </c>
      <c r="K11" s="40">
        <v>0</v>
      </c>
      <c r="L11" s="40">
        <v>188</v>
      </c>
      <c r="M11" s="40">
        <v>291</v>
      </c>
      <c r="N11" s="40">
        <v>54.787235260009766</v>
      </c>
      <c r="O11" s="40">
        <v>4897</v>
      </c>
      <c r="P11" s="40">
        <v>4846</v>
      </c>
      <c r="Q11" s="40">
        <v>-1.0414539575576782</v>
      </c>
    </row>
    <row r="12" spans="1:17" ht="12.75">
      <c r="A12" s="126"/>
      <c r="B12" s="8" t="s">
        <v>82</v>
      </c>
      <c r="C12" s="40">
        <v>411</v>
      </c>
      <c r="D12" s="40">
        <v>399</v>
      </c>
      <c r="E12" s="40">
        <v>-2.919708013534546</v>
      </c>
      <c r="F12" s="40">
        <v>81</v>
      </c>
      <c r="G12" s="40">
        <v>81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492</v>
      </c>
      <c r="P12" s="40">
        <v>480</v>
      </c>
      <c r="Q12" s="40">
        <v>-2.4390244483947754</v>
      </c>
    </row>
    <row r="13" spans="1:256" ht="12.75">
      <c r="A13" s="128"/>
      <c r="B13" s="129" t="s">
        <v>19</v>
      </c>
      <c r="C13" s="132">
        <v>2343</v>
      </c>
      <c r="D13" s="132">
        <v>1999</v>
      </c>
      <c r="E13" s="129">
        <v>-14.682031583440034</v>
      </c>
      <c r="F13" s="129">
        <v>2858</v>
      </c>
      <c r="G13" s="132">
        <v>3006</v>
      </c>
      <c r="H13" s="129">
        <v>5.2</v>
      </c>
      <c r="I13" s="132">
        <v>0</v>
      </c>
      <c r="J13" s="132">
        <v>30</v>
      </c>
      <c r="K13" s="132"/>
      <c r="L13" s="132">
        <v>188</v>
      </c>
      <c r="M13" s="132">
        <v>291</v>
      </c>
      <c r="N13" s="132">
        <v>54.787234042553195</v>
      </c>
      <c r="O13" s="132">
        <v>5389</v>
      </c>
      <c r="P13" s="132">
        <v>5326</v>
      </c>
      <c r="Q13" s="132">
        <v>-1.1690480608647245</v>
      </c>
      <c r="R13" s="134"/>
      <c r="S13" s="135"/>
      <c r="T13" s="136"/>
      <c r="U13" s="136"/>
      <c r="V13" s="135"/>
      <c r="W13" s="135"/>
      <c r="X13" s="136"/>
      <c r="Y13" s="135"/>
      <c r="Z13" s="136"/>
      <c r="AA13" s="136"/>
      <c r="AB13" s="136"/>
      <c r="AC13" s="136"/>
      <c r="AD13" s="136"/>
      <c r="AE13" s="136"/>
      <c r="AF13" s="136"/>
      <c r="AG13" s="136"/>
      <c r="AH13" s="136"/>
      <c r="AI13" s="134"/>
      <c r="AJ13" s="135"/>
      <c r="AK13" s="136"/>
      <c r="AL13" s="136"/>
      <c r="AM13" s="135"/>
      <c r="AN13" s="135"/>
      <c r="AO13" s="136"/>
      <c r="AP13" s="135"/>
      <c r="AQ13" s="136"/>
      <c r="AR13" s="136"/>
      <c r="AS13" s="136"/>
      <c r="AT13" s="136"/>
      <c r="AU13" s="136"/>
      <c r="AV13" s="136"/>
      <c r="AW13" s="136"/>
      <c r="AX13" s="136"/>
      <c r="AY13" s="136"/>
      <c r="AZ13" s="134"/>
      <c r="BA13" s="135"/>
      <c r="BB13" s="136"/>
      <c r="BC13" s="136"/>
      <c r="BD13" s="135"/>
      <c r="BE13" s="135"/>
      <c r="BF13" s="136"/>
      <c r="BG13" s="135"/>
      <c r="BH13" s="136"/>
      <c r="BI13" s="136"/>
      <c r="BJ13" s="136"/>
      <c r="BK13" s="136"/>
      <c r="BL13" s="136"/>
      <c r="BM13" s="136"/>
      <c r="BN13" s="136"/>
      <c r="BO13" s="136"/>
      <c r="BP13" s="136"/>
      <c r="BQ13" s="134"/>
      <c r="BR13" s="135"/>
      <c r="BS13" s="136"/>
      <c r="BT13" s="136"/>
      <c r="BU13" s="135"/>
      <c r="BV13" s="135"/>
      <c r="BW13" s="136"/>
      <c r="BX13" s="135"/>
      <c r="BY13" s="136"/>
      <c r="BZ13" s="136"/>
      <c r="CA13" s="136"/>
      <c r="CB13" s="136"/>
      <c r="CC13" s="136"/>
      <c r="CD13" s="136"/>
      <c r="CE13" s="136"/>
      <c r="CF13" s="136"/>
      <c r="CG13" s="136"/>
      <c r="CH13" s="134"/>
      <c r="CI13" s="135"/>
      <c r="CJ13" s="136"/>
      <c r="CK13" s="136"/>
      <c r="CL13" s="135"/>
      <c r="CM13" s="135"/>
      <c r="CN13" s="136"/>
      <c r="CO13" s="135"/>
      <c r="CP13" s="136"/>
      <c r="CQ13" s="136"/>
      <c r="CR13" s="136"/>
      <c r="CS13" s="136"/>
      <c r="CT13" s="136"/>
      <c r="CU13" s="136"/>
      <c r="CV13" s="136"/>
      <c r="CW13" s="136"/>
      <c r="CX13" s="136"/>
      <c r="CY13" s="134"/>
      <c r="CZ13" s="135"/>
      <c r="DA13" s="136"/>
      <c r="DB13" s="136"/>
      <c r="DC13" s="135"/>
      <c r="DD13" s="135"/>
      <c r="DE13" s="136"/>
      <c r="DF13" s="135"/>
      <c r="DG13" s="136"/>
      <c r="DH13" s="136"/>
      <c r="DI13" s="136"/>
      <c r="DJ13" s="136"/>
      <c r="DK13" s="136"/>
      <c r="DL13" s="136"/>
      <c r="DM13" s="136"/>
      <c r="DN13" s="136"/>
      <c r="DO13" s="136"/>
      <c r="DP13" s="134"/>
      <c r="DQ13" s="135"/>
      <c r="DR13" s="136"/>
      <c r="DS13" s="136"/>
      <c r="DT13" s="135"/>
      <c r="DU13" s="135"/>
      <c r="DV13" s="136"/>
      <c r="DW13" s="135"/>
      <c r="DX13" s="136"/>
      <c r="DY13" s="136"/>
      <c r="DZ13" s="136"/>
      <c r="EA13" s="136"/>
      <c r="EB13" s="136"/>
      <c r="EC13" s="136"/>
      <c r="ED13" s="136"/>
      <c r="EE13" s="136"/>
      <c r="EF13" s="136"/>
      <c r="EG13" s="134"/>
      <c r="EH13" s="135"/>
      <c r="EI13" s="136"/>
      <c r="EJ13" s="136"/>
      <c r="EK13" s="135"/>
      <c r="EL13" s="135"/>
      <c r="EM13" s="136"/>
      <c r="EN13" s="135"/>
      <c r="EO13" s="136"/>
      <c r="EP13" s="136"/>
      <c r="EQ13" s="136"/>
      <c r="ER13" s="136"/>
      <c r="ES13" s="136"/>
      <c r="ET13" s="136"/>
      <c r="EU13" s="136"/>
      <c r="EV13" s="136"/>
      <c r="EW13" s="136"/>
      <c r="EX13" s="134"/>
      <c r="EY13" s="135"/>
      <c r="EZ13" s="136"/>
      <c r="FA13" s="136"/>
      <c r="FB13" s="135"/>
      <c r="FC13" s="135"/>
      <c r="FD13" s="136"/>
      <c r="FE13" s="135"/>
      <c r="FF13" s="136"/>
      <c r="FG13" s="136"/>
      <c r="FH13" s="136"/>
      <c r="FI13" s="136"/>
      <c r="FJ13" s="136"/>
      <c r="FK13" s="136"/>
      <c r="FL13" s="136"/>
      <c r="FM13" s="136"/>
      <c r="FN13" s="136"/>
      <c r="FO13" s="134"/>
      <c r="FP13" s="135"/>
      <c r="FQ13" s="136"/>
      <c r="FR13" s="136"/>
      <c r="FS13" s="135"/>
      <c r="FT13" s="135"/>
      <c r="FU13" s="136"/>
      <c r="FV13" s="135"/>
      <c r="FW13" s="136"/>
      <c r="FX13" s="136"/>
      <c r="FY13" s="136"/>
      <c r="FZ13" s="136"/>
      <c r="GA13" s="136"/>
      <c r="GB13" s="136"/>
      <c r="GC13" s="136"/>
      <c r="GD13" s="136"/>
      <c r="GE13" s="136"/>
      <c r="GF13" s="134"/>
      <c r="GG13" s="135"/>
      <c r="GH13" s="136"/>
      <c r="GI13" s="136"/>
      <c r="GJ13" s="135"/>
      <c r="GK13" s="135"/>
      <c r="GL13" s="136"/>
      <c r="GM13" s="135"/>
      <c r="GN13" s="136"/>
      <c r="GO13" s="136"/>
      <c r="GP13" s="136"/>
      <c r="GQ13" s="136"/>
      <c r="GR13" s="136"/>
      <c r="GS13" s="136"/>
      <c r="GT13" s="136"/>
      <c r="GU13" s="136"/>
      <c r="GV13" s="136"/>
      <c r="GW13" s="134"/>
      <c r="GX13" s="135"/>
      <c r="GY13" s="136"/>
      <c r="GZ13" s="136"/>
      <c r="HA13" s="135"/>
      <c r="HB13" s="135"/>
      <c r="HC13" s="136"/>
      <c r="HD13" s="135"/>
      <c r="HE13" s="136"/>
      <c r="HF13" s="136"/>
      <c r="HG13" s="136"/>
      <c r="HH13" s="136"/>
      <c r="HI13" s="136"/>
      <c r="HJ13" s="136"/>
      <c r="HK13" s="136"/>
      <c r="HL13" s="136"/>
      <c r="HM13" s="136"/>
      <c r="HN13" s="134"/>
      <c r="HO13" s="135"/>
      <c r="HP13" s="136"/>
      <c r="HQ13" s="136"/>
      <c r="HR13" s="135"/>
      <c r="HS13" s="135"/>
      <c r="HT13" s="136"/>
      <c r="HU13" s="135"/>
      <c r="HV13" s="136"/>
      <c r="HW13" s="136"/>
      <c r="HX13" s="136"/>
      <c r="HY13" s="136"/>
      <c r="HZ13" s="136"/>
      <c r="IA13" s="136"/>
      <c r="IB13" s="136"/>
      <c r="IC13" s="136"/>
      <c r="ID13" s="136"/>
      <c r="IE13" s="134"/>
      <c r="IF13" s="135"/>
      <c r="IG13" s="136"/>
      <c r="IH13" s="136"/>
      <c r="II13" s="135"/>
      <c r="IJ13" s="135"/>
      <c r="IK13" s="136"/>
      <c r="IL13" s="135"/>
      <c r="IM13" s="136"/>
      <c r="IN13" s="136"/>
      <c r="IO13" s="136"/>
      <c r="IP13" s="136"/>
      <c r="IQ13" s="136"/>
      <c r="IR13" s="136"/>
      <c r="IS13" s="136"/>
      <c r="IT13" s="136"/>
      <c r="IU13" s="136"/>
      <c r="IV13" s="134"/>
    </row>
    <row r="14" spans="1:17" ht="12.75">
      <c r="A14" s="126" t="s">
        <v>88</v>
      </c>
      <c r="B14" s="8" t="s">
        <v>88</v>
      </c>
      <c r="C14" s="40">
        <v>78</v>
      </c>
      <c r="D14" s="40">
        <v>36</v>
      </c>
      <c r="E14" s="40">
        <v>-53.846153259277344</v>
      </c>
      <c r="F14" s="40">
        <v>1056</v>
      </c>
      <c r="G14" s="40">
        <v>1170</v>
      </c>
      <c r="H14" s="40">
        <v>10.795454978942871</v>
      </c>
      <c r="I14" s="40">
        <v>153</v>
      </c>
      <c r="J14" s="40">
        <v>137</v>
      </c>
      <c r="K14" s="40">
        <v>-10.45751667022705</v>
      </c>
      <c r="L14" s="40">
        <v>179</v>
      </c>
      <c r="M14" s="40">
        <v>157</v>
      </c>
      <c r="N14" s="40">
        <v>-12.290502548217773</v>
      </c>
      <c r="O14" s="40">
        <v>1466</v>
      </c>
      <c r="P14" s="40">
        <v>1500</v>
      </c>
      <c r="Q14" s="40">
        <v>2.3192360401153564</v>
      </c>
    </row>
    <row r="15" spans="1:256" ht="12.75">
      <c r="A15" s="128"/>
      <c r="B15" s="129" t="s">
        <v>19</v>
      </c>
      <c r="C15" s="132">
        <v>78</v>
      </c>
      <c r="D15" s="132">
        <v>36</v>
      </c>
      <c r="E15" s="129">
        <v>-53.84615384615385</v>
      </c>
      <c r="F15" s="129">
        <v>1056</v>
      </c>
      <c r="G15" s="132">
        <v>1170</v>
      </c>
      <c r="H15" s="129">
        <v>10.8</v>
      </c>
      <c r="I15" s="132">
        <v>153</v>
      </c>
      <c r="J15" s="132">
        <v>137</v>
      </c>
      <c r="K15" s="132">
        <v>-10.5</v>
      </c>
      <c r="L15" s="132">
        <v>179</v>
      </c>
      <c r="M15" s="132">
        <v>157</v>
      </c>
      <c r="N15" s="132">
        <v>-12.29050279329609</v>
      </c>
      <c r="O15" s="132">
        <v>1466</v>
      </c>
      <c r="P15" s="132">
        <v>1500</v>
      </c>
      <c r="Q15" s="132">
        <v>2.319236016371078</v>
      </c>
      <c r="R15" s="134"/>
      <c r="S15" s="135"/>
      <c r="T15" s="136"/>
      <c r="U15" s="136"/>
      <c r="V15" s="135"/>
      <c r="W15" s="135"/>
      <c r="X15" s="136"/>
      <c r="Y15" s="135"/>
      <c r="Z15" s="136"/>
      <c r="AA15" s="136"/>
      <c r="AB15" s="136"/>
      <c r="AC15" s="136"/>
      <c r="AD15" s="136"/>
      <c r="AE15" s="136"/>
      <c r="AF15" s="136"/>
      <c r="AG15" s="136"/>
      <c r="AH15" s="136"/>
      <c r="AI15" s="134"/>
      <c r="AJ15" s="135"/>
      <c r="AK15" s="136"/>
      <c r="AL15" s="136"/>
      <c r="AM15" s="135"/>
      <c r="AN15" s="135"/>
      <c r="AO15" s="136"/>
      <c r="AP15" s="135"/>
      <c r="AQ15" s="136"/>
      <c r="AR15" s="136"/>
      <c r="AS15" s="136"/>
      <c r="AT15" s="136"/>
      <c r="AU15" s="136"/>
      <c r="AV15" s="136"/>
      <c r="AW15" s="136"/>
      <c r="AX15" s="136"/>
      <c r="AY15" s="136"/>
      <c r="AZ15" s="134"/>
      <c r="BA15" s="135"/>
      <c r="BB15" s="136"/>
      <c r="BC15" s="136"/>
      <c r="BD15" s="135"/>
      <c r="BE15" s="135"/>
      <c r="BF15" s="136"/>
      <c r="BG15" s="135"/>
      <c r="BH15" s="136"/>
      <c r="BI15" s="136"/>
      <c r="BJ15" s="136"/>
      <c r="BK15" s="136"/>
      <c r="BL15" s="136"/>
      <c r="BM15" s="136"/>
      <c r="BN15" s="136"/>
      <c r="BO15" s="136"/>
      <c r="BP15" s="136"/>
      <c r="BQ15" s="134"/>
      <c r="BR15" s="135"/>
      <c r="BS15" s="136"/>
      <c r="BT15" s="136"/>
      <c r="BU15" s="135"/>
      <c r="BV15" s="135"/>
      <c r="BW15" s="136"/>
      <c r="BX15" s="135"/>
      <c r="BY15" s="136"/>
      <c r="BZ15" s="136"/>
      <c r="CA15" s="136"/>
      <c r="CB15" s="136"/>
      <c r="CC15" s="136"/>
      <c r="CD15" s="136"/>
      <c r="CE15" s="136"/>
      <c r="CF15" s="136"/>
      <c r="CG15" s="136"/>
      <c r="CH15" s="134"/>
      <c r="CI15" s="135"/>
      <c r="CJ15" s="136"/>
      <c r="CK15" s="136"/>
      <c r="CL15" s="135"/>
      <c r="CM15" s="135"/>
      <c r="CN15" s="136"/>
      <c r="CO15" s="135"/>
      <c r="CP15" s="136"/>
      <c r="CQ15" s="136"/>
      <c r="CR15" s="136"/>
      <c r="CS15" s="136"/>
      <c r="CT15" s="136"/>
      <c r="CU15" s="136"/>
      <c r="CV15" s="136"/>
      <c r="CW15" s="136"/>
      <c r="CX15" s="136"/>
      <c r="CY15" s="134"/>
      <c r="CZ15" s="135"/>
      <c r="DA15" s="136"/>
      <c r="DB15" s="136"/>
      <c r="DC15" s="135"/>
      <c r="DD15" s="135"/>
      <c r="DE15" s="136"/>
      <c r="DF15" s="135"/>
      <c r="DG15" s="136"/>
      <c r="DH15" s="136"/>
      <c r="DI15" s="136"/>
      <c r="DJ15" s="136"/>
      <c r="DK15" s="136"/>
      <c r="DL15" s="136"/>
      <c r="DM15" s="136"/>
      <c r="DN15" s="136"/>
      <c r="DO15" s="136"/>
      <c r="DP15" s="134"/>
      <c r="DQ15" s="135"/>
      <c r="DR15" s="136"/>
      <c r="DS15" s="136"/>
      <c r="DT15" s="135"/>
      <c r="DU15" s="135"/>
      <c r="DV15" s="136"/>
      <c r="DW15" s="135"/>
      <c r="DX15" s="136"/>
      <c r="DY15" s="136"/>
      <c r="DZ15" s="136"/>
      <c r="EA15" s="136"/>
      <c r="EB15" s="136"/>
      <c r="EC15" s="136"/>
      <c r="ED15" s="136"/>
      <c r="EE15" s="136"/>
      <c r="EF15" s="136"/>
      <c r="EG15" s="134"/>
      <c r="EH15" s="135"/>
      <c r="EI15" s="136"/>
      <c r="EJ15" s="136"/>
      <c r="EK15" s="135"/>
      <c r="EL15" s="135"/>
      <c r="EM15" s="136"/>
      <c r="EN15" s="135"/>
      <c r="EO15" s="136"/>
      <c r="EP15" s="136"/>
      <c r="EQ15" s="136"/>
      <c r="ER15" s="136"/>
      <c r="ES15" s="136"/>
      <c r="ET15" s="136"/>
      <c r="EU15" s="136"/>
      <c r="EV15" s="136"/>
      <c r="EW15" s="136"/>
      <c r="EX15" s="134"/>
      <c r="EY15" s="135"/>
      <c r="EZ15" s="136"/>
      <c r="FA15" s="136"/>
      <c r="FB15" s="135"/>
      <c r="FC15" s="135"/>
      <c r="FD15" s="136"/>
      <c r="FE15" s="135"/>
      <c r="FF15" s="136"/>
      <c r="FG15" s="136"/>
      <c r="FH15" s="136"/>
      <c r="FI15" s="136"/>
      <c r="FJ15" s="136"/>
      <c r="FK15" s="136"/>
      <c r="FL15" s="136"/>
      <c r="FM15" s="136"/>
      <c r="FN15" s="136"/>
      <c r="FO15" s="134"/>
      <c r="FP15" s="135"/>
      <c r="FQ15" s="136"/>
      <c r="FR15" s="136"/>
      <c r="FS15" s="135"/>
      <c r="FT15" s="135"/>
      <c r="FU15" s="136"/>
      <c r="FV15" s="135"/>
      <c r="FW15" s="136"/>
      <c r="FX15" s="136"/>
      <c r="FY15" s="136"/>
      <c r="FZ15" s="136"/>
      <c r="GA15" s="136"/>
      <c r="GB15" s="136"/>
      <c r="GC15" s="136"/>
      <c r="GD15" s="136"/>
      <c r="GE15" s="136"/>
      <c r="GF15" s="134"/>
      <c r="GG15" s="135"/>
      <c r="GH15" s="136"/>
      <c r="GI15" s="136"/>
      <c r="GJ15" s="135"/>
      <c r="GK15" s="135"/>
      <c r="GL15" s="136"/>
      <c r="GM15" s="135"/>
      <c r="GN15" s="136"/>
      <c r="GO15" s="136"/>
      <c r="GP15" s="136"/>
      <c r="GQ15" s="136"/>
      <c r="GR15" s="136"/>
      <c r="GS15" s="136"/>
      <c r="GT15" s="136"/>
      <c r="GU15" s="136"/>
      <c r="GV15" s="136"/>
      <c r="GW15" s="134"/>
      <c r="GX15" s="135"/>
      <c r="GY15" s="136"/>
      <c r="GZ15" s="136"/>
      <c r="HA15" s="135"/>
      <c r="HB15" s="135"/>
      <c r="HC15" s="136"/>
      <c r="HD15" s="135"/>
      <c r="HE15" s="136"/>
      <c r="HF15" s="136"/>
      <c r="HG15" s="136"/>
      <c r="HH15" s="136"/>
      <c r="HI15" s="136"/>
      <c r="HJ15" s="136"/>
      <c r="HK15" s="136"/>
      <c r="HL15" s="136"/>
      <c r="HM15" s="136"/>
      <c r="HN15" s="134"/>
      <c r="HO15" s="135"/>
      <c r="HP15" s="136"/>
      <c r="HQ15" s="136"/>
      <c r="HR15" s="135"/>
      <c r="HS15" s="135"/>
      <c r="HT15" s="136"/>
      <c r="HU15" s="135"/>
      <c r="HV15" s="136"/>
      <c r="HW15" s="136"/>
      <c r="HX15" s="136"/>
      <c r="HY15" s="136"/>
      <c r="HZ15" s="136"/>
      <c r="IA15" s="136"/>
      <c r="IB15" s="136"/>
      <c r="IC15" s="136"/>
      <c r="ID15" s="136"/>
      <c r="IE15" s="134"/>
      <c r="IF15" s="135"/>
      <c r="IG15" s="136"/>
      <c r="IH15" s="136"/>
      <c r="II15" s="135"/>
      <c r="IJ15" s="135"/>
      <c r="IK15" s="136"/>
      <c r="IL15" s="135"/>
      <c r="IM15" s="136"/>
      <c r="IN15" s="136"/>
      <c r="IO15" s="136"/>
      <c r="IP15" s="136"/>
      <c r="IQ15" s="136"/>
      <c r="IR15" s="136"/>
      <c r="IS15" s="136"/>
      <c r="IT15" s="136"/>
      <c r="IU15" s="136"/>
      <c r="IV15" s="134"/>
    </row>
    <row r="16" spans="1:17" ht="26.25">
      <c r="A16" s="126" t="s">
        <v>90</v>
      </c>
      <c r="B16" s="8" t="s">
        <v>91</v>
      </c>
      <c r="C16" s="40">
        <v>696</v>
      </c>
      <c r="D16" s="40">
        <v>648</v>
      </c>
      <c r="E16" s="40">
        <v>-6.896551609039307</v>
      </c>
      <c r="F16" s="40">
        <v>1008</v>
      </c>
      <c r="G16" s="40">
        <v>1168</v>
      </c>
      <c r="H16" s="40">
        <v>15.873015403747559</v>
      </c>
      <c r="I16" s="40">
        <v>0</v>
      </c>
      <c r="J16" s="40">
        <v>0</v>
      </c>
      <c r="K16" s="40">
        <v>0</v>
      </c>
      <c r="L16" s="40">
        <v>172</v>
      </c>
      <c r="M16" s="40">
        <v>27</v>
      </c>
      <c r="N16" s="40">
        <v>-84.30232238769531</v>
      </c>
      <c r="O16" s="40">
        <v>1876</v>
      </c>
      <c r="P16" s="40">
        <v>1843</v>
      </c>
      <c r="Q16" s="40">
        <v>-1.7590618133544922</v>
      </c>
    </row>
    <row r="17" spans="1:17" ht="12.75">
      <c r="A17" s="126"/>
      <c r="B17" s="8" t="s">
        <v>93</v>
      </c>
      <c r="C17" s="40">
        <v>961</v>
      </c>
      <c r="D17" s="40">
        <v>871</v>
      </c>
      <c r="E17" s="40">
        <v>-9.36524486541748</v>
      </c>
      <c r="F17" s="40">
        <v>455</v>
      </c>
      <c r="G17" s="40">
        <v>282</v>
      </c>
      <c r="H17" s="40">
        <v>-38.021976470947266</v>
      </c>
      <c r="I17" s="40">
        <v>0</v>
      </c>
      <c r="J17" s="40">
        <v>0</v>
      </c>
      <c r="K17" s="40">
        <v>0</v>
      </c>
      <c r="L17" s="40">
        <v>910</v>
      </c>
      <c r="M17" s="40">
        <v>958</v>
      </c>
      <c r="N17" s="40">
        <v>5.274725437164307</v>
      </c>
      <c r="O17" s="40">
        <v>2326</v>
      </c>
      <c r="P17" s="40">
        <v>2111</v>
      </c>
      <c r="Q17" s="40">
        <v>-9.243335723876953</v>
      </c>
    </row>
    <row r="18" spans="1:256" ht="12.75">
      <c r="A18" s="128"/>
      <c r="B18" s="129" t="s">
        <v>19</v>
      </c>
      <c r="C18" s="132">
        <v>1657</v>
      </c>
      <c r="D18" s="132">
        <v>1519</v>
      </c>
      <c r="E18" s="129">
        <v>-8.328304164152081</v>
      </c>
      <c r="F18" s="129">
        <v>1463</v>
      </c>
      <c r="G18" s="132">
        <v>1450</v>
      </c>
      <c r="H18" s="129">
        <v>-0.9</v>
      </c>
      <c r="I18" s="132">
        <v>0</v>
      </c>
      <c r="J18" s="132">
        <v>0</v>
      </c>
      <c r="K18" s="132"/>
      <c r="L18" s="132">
        <v>1082</v>
      </c>
      <c r="M18" s="132">
        <v>985</v>
      </c>
      <c r="N18" s="132">
        <v>-8.964879852125692</v>
      </c>
      <c r="O18" s="132">
        <v>4202</v>
      </c>
      <c r="P18" s="132">
        <v>3954</v>
      </c>
      <c r="Q18" s="132">
        <v>-5.901951451689672</v>
      </c>
      <c r="R18" s="134"/>
      <c r="S18" s="135"/>
      <c r="T18" s="136"/>
      <c r="U18" s="136"/>
      <c r="V18" s="135"/>
      <c r="W18" s="135"/>
      <c r="X18" s="136"/>
      <c r="Y18" s="135"/>
      <c r="Z18" s="136"/>
      <c r="AA18" s="136"/>
      <c r="AB18" s="136"/>
      <c r="AC18" s="136"/>
      <c r="AD18" s="136"/>
      <c r="AE18" s="136"/>
      <c r="AF18" s="136"/>
      <c r="AG18" s="136"/>
      <c r="AH18" s="136"/>
      <c r="AI18" s="134"/>
      <c r="AJ18" s="135"/>
      <c r="AK18" s="136"/>
      <c r="AL18" s="136"/>
      <c r="AM18" s="135"/>
      <c r="AN18" s="135"/>
      <c r="AO18" s="136"/>
      <c r="AP18" s="135"/>
      <c r="AQ18" s="136"/>
      <c r="AR18" s="136"/>
      <c r="AS18" s="136"/>
      <c r="AT18" s="136"/>
      <c r="AU18" s="136"/>
      <c r="AV18" s="136"/>
      <c r="AW18" s="136"/>
      <c r="AX18" s="136"/>
      <c r="AY18" s="136"/>
      <c r="AZ18" s="134"/>
      <c r="BA18" s="135"/>
      <c r="BB18" s="136"/>
      <c r="BC18" s="136"/>
      <c r="BD18" s="135"/>
      <c r="BE18" s="135"/>
      <c r="BF18" s="136"/>
      <c r="BG18" s="135"/>
      <c r="BH18" s="136"/>
      <c r="BI18" s="136"/>
      <c r="BJ18" s="136"/>
      <c r="BK18" s="136"/>
      <c r="BL18" s="136"/>
      <c r="BM18" s="136"/>
      <c r="BN18" s="136"/>
      <c r="BO18" s="136"/>
      <c r="BP18" s="136"/>
      <c r="BQ18" s="134"/>
      <c r="BR18" s="135"/>
      <c r="BS18" s="136"/>
      <c r="BT18" s="136"/>
      <c r="BU18" s="135"/>
      <c r="BV18" s="135"/>
      <c r="BW18" s="136"/>
      <c r="BX18" s="135"/>
      <c r="BY18" s="136"/>
      <c r="BZ18" s="136"/>
      <c r="CA18" s="136"/>
      <c r="CB18" s="136"/>
      <c r="CC18" s="136"/>
      <c r="CD18" s="136"/>
      <c r="CE18" s="136"/>
      <c r="CF18" s="136"/>
      <c r="CG18" s="136"/>
      <c r="CH18" s="134"/>
      <c r="CI18" s="135"/>
      <c r="CJ18" s="136"/>
      <c r="CK18" s="136"/>
      <c r="CL18" s="135"/>
      <c r="CM18" s="135"/>
      <c r="CN18" s="136"/>
      <c r="CO18" s="135"/>
      <c r="CP18" s="136"/>
      <c r="CQ18" s="136"/>
      <c r="CR18" s="136"/>
      <c r="CS18" s="136"/>
      <c r="CT18" s="136"/>
      <c r="CU18" s="136"/>
      <c r="CV18" s="136"/>
      <c r="CW18" s="136"/>
      <c r="CX18" s="136"/>
      <c r="CY18" s="134"/>
      <c r="CZ18" s="135"/>
      <c r="DA18" s="136"/>
      <c r="DB18" s="136"/>
      <c r="DC18" s="135"/>
      <c r="DD18" s="135"/>
      <c r="DE18" s="136"/>
      <c r="DF18" s="135"/>
      <c r="DG18" s="136"/>
      <c r="DH18" s="136"/>
      <c r="DI18" s="136"/>
      <c r="DJ18" s="136"/>
      <c r="DK18" s="136"/>
      <c r="DL18" s="136"/>
      <c r="DM18" s="136"/>
      <c r="DN18" s="136"/>
      <c r="DO18" s="136"/>
      <c r="DP18" s="134"/>
      <c r="DQ18" s="135"/>
      <c r="DR18" s="136"/>
      <c r="DS18" s="136"/>
      <c r="DT18" s="135"/>
      <c r="DU18" s="135"/>
      <c r="DV18" s="136"/>
      <c r="DW18" s="135"/>
      <c r="DX18" s="136"/>
      <c r="DY18" s="136"/>
      <c r="DZ18" s="136"/>
      <c r="EA18" s="136"/>
      <c r="EB18" s="136"/>
      <c r="EC18" s="136"/>
      <c r="ED18" s="136"/>
      <c r="EE18" s="136"/>
      <c r="EF18" s="136"/>
      <c r="EG18" s="134"/>
      <c r="EH18" s="135"/>
      <c r="EI18" s="136"/>
      <c r="EJ18" s="136"/>
      <c r="EK18" s="135"/>
      <c r="EL18" s="135"/>
      <c r="EM18" s="136"/>
      <c r="EN18" s="135"/>
      <c r="EO18" s="136"/>
      <c r="EP18" s="136"/>
      <c r="EQ18" s="136"/>
      <c r="ER18" s="136"/>
      <c r="ES18" s="136"/>
      <c r="ET18" s="136"/>
      <c r="EU18" s="136"/>
      <c r="EV18" s="136"/>
      <c r="EW18" s="136"/>
      <c r="EX18" s="134"/>
      <c r="EY18" s="135"/>
      <c r="EZ18" s="136"/>
      <c r="FA18" s="136"/>
      <c r="FB18" s="135"/>
      <c r="FC18" s="135"/>
      <c r="FD18" s="136"/>
      <c r="FE18" s="135"/>
      <c r="FF18" s="136"/>
      <c r="FG18" s="136"/>
      <c r="FH18" s="136"/>
      <c r="FI18" s="136"/>
      <c r="FJ18" s="136"/>
      <c r="FK18" s="136"/>
      <c r="FL18" s="136"/>
      <c r="FM18" s="136"/>
      <c r="FN18" s="136"/>
      <c r="FO18" s="134"/>
      <c r="FP18" s="135"/>
      <c r="FQ18" s="136"/>
      <c r="FR18" s="136"/>
      <c r="FS18" s="135"/>
      <c r="FT18" s="135"/>
      <c r="FU18" s="136"/>
      <c r="FV18" s="135"/>
      <c r="FW18" s="136"/>
      <c r="FX18" s="136"/>
      <c r="FY18" s="136"/>
      <c r="FZ18" s="136"/>
      <c r="GA18" s="136"/>
      <c r="GB18" s="136"/>
      <c r="GC18" s="136"/>
      <c r="GD18" s="136"/>
      <c r="GE18" s="136"/>
      <c r="GF18" s="134"/>
      <c r="GG18" s="135"/>
      <c r="GH18" s="136"/>
      <c r="GI18" s="136"/>
      <c r="GJ18" s="135"/>
      <c r="GK18" s="135"/>
      <c r="GL18" s="136"/>
      <c r="GM18" s="135"/>
      <c r="GN18" s="136"/>
      <c r="GO18" s="136"/>
      <c r="GP18" s="136"/>
      <c r="GQ18" s="136"/>
      <c r="GR18" s="136"/>
      <c r="GS18" s="136"/>
      <c r="GT18" s="136"/>
      <c r="GU18" s="136"/>
      <c r="GV18" s="136"/>
      <c r="GW18" s="134"/>
      <c r="GX18" s="135"/>
      <c r="GY18" s="136"/>
      <c r="GZ18" s="136"/>
      <c r="HA18" s="135"/>
      <c r="HB18" s="135"/>
      <c r="HC18" s="136"/>
      <c r="HD18" s="135"/>
      <c r="HE18" s="136"/>
      <c r="HF18" s="136"/>
      <c r="HG18" s="136"/>
      <c r="HH18" s="136"/>
      <c r="HI18" s="136"/>
      <c r="HJ18" s="136"/>
      <c r="HK18" s="136"/>
      <c r="HL18" s="136"/>
      <c r="HM18" s="136"/>
      <c r="HN18" s="134"/>
      <c r="HO18" s="135"/>
      <c r="HP18" s="136"/>
      <c r="HQ18" s="136"/>
      <c r="HR18" s="135"/>
      <c r="HS18" s="135"/>
      <c r="HT18" s="136"/>
      <c r="HU18" s="135"/>
      <c r="HV18" s="136"/>
      <c r="HW18" s="136"/>
      <c r="HX18" s="136"/>
      <c r="HY18" s="136"/>
      <c r="HZ18" s="136"/>
      <c r="IA18" s="136"/>
      <c r="IB18" s="136"/>
      <c r="IC18" s="136"/>
      <c r="ID18" s="136"/>
      <c r="IE18" s="134"/>
      <c r="IF18" s="135"/>
      <c r="IG18" s="136"/>
      <c r="IH18" s="136"/>
      <c r="II18" s="135"/>
      <c r="IJ18" s="135"/>
      <c r="IK18" s="136"/>
      <c r="IL18" s="135"/>
      <c r="IM18" s="136"/>
      <c r="IN18" s="136"/>
      <c r="IO18" s="136"/>
      <c r="IP18" s="136"/>
      <c r="IQ18" s="136"/>
      <c r="IR18" s="136"/>
      <c r="IS18" s="136"/>
      <c r="IT18" s="136"/>
      <c r="IU18" s="136"/>
      <c r="IV18" s="134"/>
    </row>
    <row r="19" spans="1:17" ht="12.75">
      <c r="A19" s="126" t="s">
        <v>98</v>
      </c>
      <c r="B19" s="8" t="s">
        <v>98</v>
      </c>
      <c r="C19" s="40">
        <v>736</v>
      </c>
      <c r="D19" s="40">
        <v>834</v>
      </c>
      <c r="E19" s="40">
        <v>13.315217018127441</v>
      </c>
      <c r="F19" s="40">
        <v>1672</v>
      </c>
      <c r="G19" s="40">
        <v>1378</v>
      </c>
      <c r="H19" s="40">
        <v>-17.58373260498047</v>
      </c>
      <c r="I19" s="40">
        <v>88</v>
      </c>
      <c r="J19" s="40">
        <v>66</v>
      </c>
      <c r="K19" s="40">
        <v>-25</v>
      </c>
      <c r="L19" s="40">
        <v>17</v>
      </c>
      <c r="M19" s="40">
        <v>218</v>
      </c>
      <c r="N19" s="40">
        <v>1182.3529052734375</v>
      </c>
      <c r="O19" s="40">
        <v>2513</v>
      </c>
      <c r="P19" s="40">
        <v>2496</v>
      </c>
      <c r="Q19" s="40">
        <v>-0.6764823198318481</v>
      </c>
    </row>
    <row r="20" spans="1:256" ht="12.75">
      <c r="A20" s="128"/>
      <c r="B20" s="129" t="s">
        <v>19</v>
      </c>
      <c r="C20" s="132">
        <v>736</v>
      </c>
      <c r="D20" s="132">
        <v>834</v>
      </c>
      <c r="E20" s="129">
        <v>13.315217391304348</v>
      </c>
      <c r="F20" s="129">
        <v>1672</v>
      </c>
      <c r="G20" s="132">
        <v>1378</v>
      </c>
      <c r="H20" s="129">
        <v>-17.6</v>
      </c>
      <c r="I20" s="132">
        <v>88</v>
      </c>
      <c r="J20" s="132">
        <v>66</v>
      </c>
      <c r="K20" s="132">
        <v>-25</v>
      </c>
      <c r="L20" s="132">
        <v>17</v>
      </c>
      <c r="M20" s="132">
        <v>218</v>
      </c>
      <c r="N20" s="132">
        <v>1182.3529411764705</v>
      </c>
      <c r="O20" s="132">
        <v>2513</v>
      </c>
      <c r="P20" s="132">
        <v>2496</v>
      </c>
      <c r="Q20" s="132">
        <v>-0.6764822920811778</v>
      </c>
      <c r="R20" s="134"/>
      <c r="S20" s="135"/>
      <c r="T20" s="136"/>
      <c r="U20" s="136"/>
      <c r="V20" s="135"/>
      <c r="W20" s="135"/>
      <c r="X20" s="136"/>
      <c r="Y20" s="135"/>
      <c r="Z20" s="136"/>
      <c r="AA20" s="136"/>
      <c r="AB20" s="136"/>
      <c r="AC20" s="136"/>
      <c r="AD20" s="136"/>
      <c r="AE20" s="136"/>
      <c r="AF20" s="136"/>
      <c r="AG20" s="136"/>
      <c r="AH20" s="136"/>
      <c r="AI20" s="134"/>
      <c r="AJ20" s="135"/>
      <c r="AK20" s="136"/>
      <c r="AL20" s="136"/>
      <c r="AM20" s="135"/>
      <c r="AN20" s="135"/>
      <c r="AO20" s="136"/>
      <c r="AP20" s="135"/>
      <c r="AQ20" s="136"/>
      <c r="AR20" s="136"/>
      <c r="AS20" s="136"/>
      <c r="AT20" s="136"/>
      <c r="AU20" s="136"/>
      <c r="AV20" s="136"/>
      <c r="AW20" s="136"/>
      <c r="AX20" s="136"/>
      <c r="AY20" s="136"/>
      <c r="AZ20" s="134"/>
      <c r="BA20" s="135"/>
      <c r="BB20" s="136"/>
      <c r="BC20" s="136"/>
      <c r="BD20" s="135"/>
      <c r="BE20" s="135"/>
      <c r="BF20" s="136"/>
      <c r="BG20" s="135"/>
      <c r="BH20" s="136"/>
      <c r="BI20" s="136"/>
      <c r="BJ20" s="136"/>
      <c r="BK20" s="136"/>
      <c r="BL20" s="136"/>
      <c r="BM20" s="136"/>
      <c r="BN20" s="136"/>
      <c r="BO20" s="136"/>
      <c r="BP20" s="136"/>
      <c r="BQ20" s="134"/>
      <c r="BR20" s="135"/>
      <c r="BS20" s="136"/>
      <c r="BT20" s="136"/>
      <c r="BU20" s="135"/>
      <c r="BV20" s="135"/>
      <c r="BW20" s="136"/>
      <c r="BX20" s="135"/>
      <c r="BY20" s="136"/>
      <c r="BZ20" s="136"/>
      <c r="CA20" s="136"/>
      <c r="CB20" s="136"/>
      <c r="CC20" s="136"/>
      <c r="CD20" s="136"/>
      <c r="CE20" s="136"/>
      <c r="CF20" s="136"/>
      <c r="CG20" s="136"/>
      <c r="CH20" s="134"/>
      <c r="CI20" s="135"/>
      <c r="CJ20" s="136"/>
      <c r="CK20" s="136"/>
      <c r="CL20" s="135"/>
      <c r="CM20" s="135"/>
      <c r="CN20" s="136"/>
      <c r="CO20" s="135"/>
      <c r="CP20" s="136"/>
      <c r="CQ20" s="136"/>
      <c r="CR20" s="136"/>
      <c r="CS20" s="136"/>
      <c r="CT20" s="136"/>
      <c r="CU20" s="136"/>
      <c r="CV20" s="136"/>
      <c r="CW20" s="136"/>
      <c r="CX20" s="136"/>
      <c r="CY20" s="134"/>
      <c r="CZ20" s="135"/>
      <c r="DA20" s="136"/>
      <c r="DB20" s="136"/>
      <c r="DC20" s="135"/>
      <c r="DD20" s="135"/>
      <c r="DE20" s="136"/>
      <c r="DF20" s="135"/>
      <c r="DG20" s="136"/>
      <c r="DH20" s="136"/>
      <c r="DI20" s="136"/>
      <c r="DJ20" s="136"/>
      <c r="DK20" s="136"/>
      <c r="DL20" s="136"/>
      <c r="DM20" s="136"/>
      <c r="DN20" s="136"/>
      <c r="DO20" s="136"/>
      <c r="DP20" s="134"/>
      <c r="DQ20" s="135"/>
      <c r="DR20" s="136"/>
      <c r="DS20" s="136"/>
      <c r="DT20" s="135"/>
      <c r="DU20" s="135"/>
      <c r="DV20" s="136"/>
      <c r="DW20" s="135"/>
      <c r="DX20" s="136"/>
      <c r="DY20" s="136"/>
      <c r="DZ20" s="136"/>
      <c r="EA20" s="136"/>
      <c r="EB20" s="136"/>
      <c r="EC20" s="136"/>
      <c r="ED20" s="136"/>
      <c r="EE20" s="136"/>
      <c r="EF20" s="136"/>
      <c r="EG20" s="134"/>
      <c r="EH20" s="135"/>
      <c r="EI20" s="136"/>
      <c r="EJ20" s="136"/>
      <c r="EK20" s="135"/>
      <c r="EL20" s="135"/>
      <c r="EM20" s="136"/>
      <c r="EN20" s="135"/>
      <c r="EO20" s="136"/>
      <c r="EP20" s="136"/>
      <c r="EQ20" s="136"/>
      <c r="ER20" s="136"/>
      <c r="ES20" s="136"/>
      <c r="ET20" s="136"/>
      <c r="EU20" s="136"/>
      <c r="EV20" s="136"/>
      <c r="EW20" s="136"/>
      <c r="EX20" s="134"/>
      <c r="EY20" s="135"/>
      <c r="EZ20" s="136"/>
      <c r="FA20" s="136"/>
      <c r="FB20" s="135"/>
      <c r="FC20" s="135"/>
      <c r="FD20" s="136"/>
      <c r="FE20" s="135"/>
      <c r="FF20" s="136"/>
      <c r="FG20" s="136"/>
      <c r="FH20" s="136"/>
      <c r="FI20" s="136"/>
      <c r="FJ20" s="136"/>
      <c r="FK20" s="136"/>
      <c r="FL20" s="136"/>
      <c r="FM20" s="136"/>
      <c r="FN20" s="136"/>
      <c r="FO20" s="134"/>
      <c r="FP20" s="135"/>
      <c r="FQ20" s="136"/>
      <c r="FR20" s="136"/>
      <c r="FS20" s="135"/>
      <c r="FT20" s="135"/>
      <c r="FU20" s="136"/>
      <c r="FV20" s="135"/>
      <c r="FW20" s="136"/>
      <c r="FX20" s="136"/>
      <c r="FY20" s="136"/>
      <c r="FZ20" s="136"/>
      <c r="GA20" s="136"/>
      <c r="GB20" s="136"/>
      <c r="GC20" s="136"/>
      <c r="GD20" s="136"/>
      <c r="GE20" s="136"/>
      <c r="GF20" s="134"/>
      <c r="GG20" s="135"/>
      <c r="GH20" s="136"/>
      <c r="GI20" s="136"/>
      <c r="GJ20" s="135"/>
      <c r="GK20" s="135"/>
      <c r="GL20" s="136"/>
      <c r="GM20" s="135"/>
      <c r="GN20" s="136"/>
      <c r="GO20" s="136"/>
      <c r="GP20" s="136"/>
      <c r="GQ20" s="136"/>
      <c r="GR20" s="136"/>
      <c r="GS20" s="136"/>
      <c r="GT20" s="136"/>
      <c r="GU20" s="136"/>
      <c r="GV20" s="136"/>
      <c r="GW20" s="134"/>
      <c r="GX20" s="135"/>
      <c r="GY20" s="136"/>
      <c r="GZ20" s="136"/>
      <c r="HA20" s="135"/>
      <c r="HB20" s="135"/>
      <c r="HC20" s="136"/>
      <c r="HD20" s="135"/>
      <c r="HE20" s="136"/>
      <c r="HF20" s="136"/>
      <c r="HG20" s="136"/>
      <c r="HH20" s="136"/>
      <c r="HI20" s="136"/>
      <c r="HJ20" s="136"/>
      <c r="HK20" s="136"/>
      <c r="HL20" s="136"/>
      <c r="HM20" s="136"/>
      <c r="HN20" s="134"/>
      <c r="HO20" s="135"/>
      <c r="HP20" s="136"/>
      <c r="HQ20" s="136"/>
      <c r="HR20" s="135"/>
      <c r="HS20" s="135"/>
      <c r="HT20" s="136"/>
      <c r="HU20" s="135"/>
      <c r="HV20" s="136"/>
      <c r="HW20" s="136"/>
      <c r="HX20" s="136"/>
      <c r="HY20" s="136"/>
      <c r="HZ20" s="136"/>
      <c r="IA20" s="136"/>
      <c r="IB20" s="136"/>
      <c r="IC20" s="136"/>
      <c r="ID20" s="136"/>
      <c r="IE20" s="134"/>
      <c r="IF20" s="135"/>
      <c r="IG20" s="136"/>
      <c r="IH20" s="136"/>
      <c r="II20" s="135"/>
      <c r="IJ20" s="135"/>
      <c r="IK20" s="136"/>
      <c r="IL20" s="135"/>
      <c r="IM20" s="136"/>
      <c r="IN20" s="136"/>
      <c r="IO20" s="136"/>
      <c r="IP20" s="136"/>
      <c r="IQ20" s="136"/>
      <c r="IR20" s="136"/>
      <c r="IS20" s="136"/>
      <c r="IT20" s="136"/>
      <c r="IU20" s="136"/>
      <c r="IV20" s="134"/>
    </row>
    <row r="21" spans="1:17" ht="12.75">
      <c r="A21" s="126" t="s">
        <v>99</v>
      </c>
      <c r="B21" s="8" t="s">
        <v>99</v>
      </c>
      <c r="C21" s="40">
        <v>0</v>
      </c>
      <c r="D21" s="40">
        <v>0</v>
      </c>
      <c r="E21" s="40">
        <v>0</v>
      </c>
      <c r="F21" s="40">
        <v>195</v>
      </c>
      <c r="G21" s="40">
        <v>228</v>
      </c>
      <c r="H21" s="40">
        <v>16.923076629638672</v>
      </c>
      <c r="I21" s="40">
        <v>90</v>
      </c>
      <c r="J21" s="40">
        <v>0</v>
      </c>
      <c r="K21" s="40">
        <v>-100</v>
      </c>
      <c r="L21" s="40">
        <v>19</v>
      </c>
      <c r="M21" s="40">
        <v>22</v>
      </c>
      <c r="N21" s="40">
        <v>15.789473533630371</v>
      </c>
      <c r="O21" s="40">
        <v>304</v>
      </c>
      <c r="P21" s="40">
        <v>250</v>
      </c>
      <c r="Q21" s="40">
        <v>-17.763158798217773</v>
      </c>
    </row>
    <row r="22" spans="1:256" ht="12.75">
      <c r="A22" s="128"/>
      <c r="B22" s="129" t="s">
        <v>19</v>
      </c>
      <c r="C22" s="132">
        <v>0</v>
      </c>
      <c r="D22" s="132">
        <v>0</v>
      </c>
      <c r="E22" s="129"/>
      <c r="F22" s="129">
        <v>195</v>
      </c>
      <c r="G22" s="132">
        <v>228</v>
      </c>
      <c r="H22" s="129">
        <v>16.9</v>
      </c>
      <c r="I22" s="132">
        <v>90</v>
      </c>
      <c r="J22" s="132">
        <v>0</v>
      </c>
      <c r="K22" s="132">
        <v>-100</v>
      </c>
      <c r="L22" s="132">
        <v>19</v>
      </c>
      <c r="M22" s="132">
        <v>22</v>
      </c>
      <c r="N22" s="132">
        <v>15.789473684210526</v>
      </c>
      <c r="O22" s="132">
        <v>304</v>
      </c>
      <c r="P22" s="132">
        <v>250</v>
      </c>
      <c r="Q22" s="132">
        <v>-17.763157894736842</v>
      </c>
      <c r="R22" s="134"/>
      <c r="S22" s="135"/>
      <c r="T22" s="136"/>
      <c r="U22" s="136"/>
      <c r="V22" s="135"/>
      <c r="W22" s="135"/>
      <c r="X22" s="136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4"/>
      <c r="AJ22" s="135"/>
      <c r="AK22" s="136"/>
      <c r="AL22" s="136"/>
      <c r="AM22" s="135"/>
      <c r="AN22" s="135"/>
      <c r="AO22" s="136"/>
      <c r="AP22" s="135"/>
      <c r="AQ22" s="136"/>
      <c r="AR22" s="136"/>
      <c r="AS22" s="136"/>
      <c r="AT22" s="136"/>
      <c r="AU22" s="136"/>
      <c r="AV22" s="136"/>
      <c r="AW22" s="136"/>
      <c r="AX22" s="136"/>
      <c r="AY22" s="136"/>
      <c r="AZ22" s="134"/>
      <c r="BA22" s="135"/>
      <c r="BB22" s="136"/>
      <c r="BC22" s="136"/>
      <c r="BD22" s="135"/>
      <c r="BE22" s="135"/>
      <c r="BF22" s="136"/>
      <c r="BG22" s="135"/>
      <c r="BH22" s="136"/>
      <c r="BI22" s="136"/>
      <c r="BJ22" s="136"/>
      <c r="BK22" s="136"/>
      <c r="BL22" s="136"/>
      <c r="BM22" s="136"/>
      <c r="BN22" s="136"/>
      <c r="BO22" s="136"/>
      <c r="BP22" s="136"/>
      <c r="BQ22" s="134"/>
      <c r="BR22" s="135"/>
      <c r="BS22" s="136"/>
      <c r="BT22" s="136"/>
      <c r="BU22" s="135"/>
      <c r="BV22" s="135"/>
      <c r="BW22" s="136"/>
      <c r="BX22" s="135"/>
      <c r="BY22" s="136"/>
      <c r="BZ22" s="136"/>
      <c r="CA22" s="136"/>
      <c r="CB22" s="136"/>
      <c r="CC22" s="136"/>
      <c r="CD22" s="136"/>
      <c r="CE22" s="136"/>
      <c r="CF22" s="136"/>
      <c r="CG22" s="136"/>
      <c r="CH22" s="134"/>
      <c r="CI22" s="135"/>
      <c r="CJ22" s="136"/>
      <c r="CK22" s="136"/>
      <c r="CL22" s="135"/>
      <c r="CM22" s="135"/>
      <c r="CN22" s="136"/>
      <c r="CO22" s="135"/>
      <c r="CP22" s="136"/>
      <c r="CQ22" s="136"/>
      <c r="CR22" s="136"/>
      <c r="CS22" s="136"/>
      <c r="CT22" s="136"/>
      <c r="CU22" s="136"/>
      <c r="CV22" s="136"/>
      <c r="CW22" s="136"/>
      <c r="CX22" s="136"/>
      <c r="CY22" s="134"/>
      <c r="CZ22" s="135"/>
      <c r="DA22" s="136"/>
      <c r="DB22" s="136"/>
      <c r="DC22" s="135"/>
      <c r="DD22" s="135"/>
      <c r="DE22" s="136"/>
      <c r="DF22" s="135"/>
      <c r="DG22" s="136"/>
      <c r="DH22" s="136"/>
      <c r="DI22" s="136"/>
      <c r="DJ22" s="136"/>
      <c r="DK22" s="136"/>
      <c r="DL22" s="136"/>
      <c r="DM22" s="136"/>
      <c r="DN22" s="136"/>
      <c r="DO22" s="136"/>
      <c r="DP22" s="134"/>
      <c r="DQ22" s="135"/>
      <c r="DR22" s="136"/>
      <c r="DS22" s="136"/>
      <c r="DT22" s="135"/>
      <c r="DU22" s="135"/>
      <c r="DV22" s="136"/>
      <c r="DW22" s="135"/>
      <c r="DX22" s="136"/>
      <c r="DY22" s="136"/>
      <c r="DZ22" s="136"/>
      <c r="EA22" s="136"/>
      <c r="EB22" s="136"/>
      <c r="EC22" s="136"/>
      <c r="ED22" s="136"/>
      <c r="EE22" s="136"/>
      <c r="EF22" s="136"/>
      <c r="EG22" s="134"/>
      <c r="EH22" s="135"/>
      <c r="EI22" s="136"/>
      <c r="EJ22" s="136"/>
      <c r="EK22" s="135"/>
      <c r="EL22" s="135"/>
      <c r="EM22" s="136"/>
      <c r="EN22" s="135"/>
      <c r="EO22" s="136"/>
      <c r="EP22" s="136"/>
      <c r="EQ22" s="136"/>
      <c r="ER22" s="136"/>
      <c r="ES22" s="136"/>
      <c r="ET22" s="136"/>
      <c r="EU22" s="136"/>
      <c r="EV22" s="136"/>
      <c r="EW22" s="136"/>
      <c r="EX22" s="134"/>
      <c r="EY22" s="135"/>
      <c r="EZ22" s="136"/>
      <c r="FA22" s="136"/>
      <c r="FB22" s="135"/>
      <c r="FC22" s="135"/>
      <c r="FD22" s="136"/>
      <c r="FE22" s="135"/>
      <c r="FF22" s="136"/>
      <c r="FG22" s="136"/>
      <c r="FH22" s="136"/>
      <c r="FI22" s="136"/>
      <c r="FJ22" s="136"/>
      <c r="FK22" s="136"/>
      <c r="FL22" s="136"/>
      <c r="FM22" s="136"/>
      <c r="FN22" s="136"/>
      <c r="FO22" s="134"/>
      <c r="FP22" s="135"/>
      <c r="FQ22" s="136"/>
      <c r="FR22" s="136"/>
      <c r="FS22" s="135"/>
      <c r="FT22" s="135"/>
      <c r="FU22" s="136"/>
      <c r="FV22" s="135"/>
      <c r="FW22" s="136"/>
      <c r="FX22" s="136"/>
      <c r="FY22" s="136"/>
      <c r="FZ22" s="136"/>
      <c r="GA22" s="136"/>
      <c r="GB22" s="136"/>
      <c r="GC22" s="136"/>
      <c r="GD22" s="136"/>
      <c r="GE22" s="136"/>
      <c r="GF22" s="134"/>
      <c r="GG22" s="135"/>
      <c r="GH22" s="136"/>
      <c r="GI22" s="136"/>
      <c r="GJ22" s="135"/>
      <c r="GK22" s="135"/>
      <c r="GL22" s="136"/>
      <c r="GM22" s="135"/>
      <c r="GN22" s="136"/>
      <c r="GO22" s="136"/>
      <c r="GP22" s="136"/>
      <c r="GQ22" s="136"/>
      <c r="GR22" s="136"/>
      <c r="GS22" s="136"/>
      <c r="GT22" s="136"/>
      <c r="GU22" s="136"/>
      <c r="GV22" s="136"/>
      <c r="GW22" s="134"/>
      <c r="GX22" s="135"/>
      <c r="GY22" s="136"/>
      <c r="GZ22" s="136"/>
      <c r="HA22" s="135"/>
      <c r="HB22" s="135"/>
      <c r="HC22" s="136"/>
      <c r="HD22" s="135"/>
      <c r="HE22" s="136"/>
      <c r="HF22" s="136"/>
      <c r="HG22" s="136"/>
      <c r="HH22" s="136"/>
      <c r="HI22" s="136"/>
      <c r="HJ22" s="136"/>
      <c r="HK22" s="136"/>
      <c r="HL22" s="136"/>
      <c r="HM22" s="136"/>
      <c r="HN22" s="134"/>
      <c r="HO22" s="135"/>
      <c r="HP22" s="136"/>
      <c r="HQ22" s="136"/>
      <c r="HR22" s="135"/>
      <c r="HS22" s="135"/>
      <c r="HT22" s="136"/>
      <c r="HU22" s="135"/>
      <c r="HV22" s="136"/>
      <c r="HW22" s="136"/>
      <c r="HX22" s="136"/>
      <c r="HY22" s="136"/>
      <c r="HZ22" s="136"/>
      <c r="IA22" s="136"/>
      <c r="IB22" s="136"/>
      <c r="IC22" s="136"/>
      <c r="ID22" s="136"/>
      <c r="IE22" s="134"/>
      <c r="IF22" s="135"/>
      <c r="IG22" s="136"/>
      <c r="IH22" s="136"/>
      <c r="II22" s="135"/>
      <c r="IJ22" s="135"/>
      <c r="IK22" s="136"/>
      <c r="IL22" s="135"/>
      <c r="IM22" s="136"/>
      <c r="IN22" s="136"/>
      <c r="IO22" s="136"/>
      <c r="IP22" s="136"/>
      <c r="IQ22" s="136"/>
      <c r="IR22" s="136"/>
      <c r="IS22" s="136"/>
      <c r="IT22" s="136"/>
      <c r="IU22" s="136"/>
      <c r="IV22" s="134"/>
    </row>
    <row r="23" spans="1:17" ht="26.25">
      <c r="A23" s="126" t="s">
        <v>101</v>
      </c>
      <c r="B23" s="8" t="s">
        <v>101</v>
      </c>
      <c r="C23" s="40">
        <v>1272</v>
      </c>
      <c r="D23" s="40">
        <v>918</v>
      </c>
      <c r="E23" s="40">
        <v>-27.830188751220703</v>
      </c>
      <c r="F23" s="40">
        <v>1899</v>
      </c>
      <c r="G23" s="40">
        <v>2145</v>
      </c>
      <c r="H23" s="40">
        <v>12.95418643951416</v>
      </c>
      <c r="I23" s="40">
        <v>42</v>
      </c>
      <c r="J23" s="40">
        <v>27</v>
      </c>
      <c r="K23" s="40">
        <v>-35.71428680419922</v>
      </c>
      <c r="L23" s="40">
        <v>302</v>
      </c>
      <c r="M23" s="40">
        <v>398</v>
      </c>
      <c r="N23" s="40">
        <v>31.7880802154541</v>
      </c>
      <c r="O23" s="40">
        <v>3515</v>
      </c>
      <c r="P23" s="40">
        <v>3488</v>
      </c>
      <c r="Q23" s="40">
        <v>-0.7681365609169006</v>
      </c>
    </row>
    <row r="24" spans="1:256" ht="12.75">
      <c r="A24" s="128"/>
      <c r="B24" s="129" t="s">
        <v>19</v>
      </c>
      <c r="C24" s="132">
        <v>1272</v>
      </c>
      <c r="D24" s="132">
        <v>918</v>
      </c>
      <c r="E24" s="129">
        <v>-27.830188679245282</v>
      </c>
      <c r="F24" s="129">
        <v>1899</v>
      </c>
      <c r="G24" s="132">
        <v>2145</v>
      </c>
      <c r="H24" s="129">
        <v>13</v>
      </c>
      <c r="I24" s="132">
        <v>42</v>
      </c>
      <c r="J24" s="132">
        <v>27</v>
      </c>
      <c r="K24" s="132">
        <v>-35.7</v>
      </c>
      <c r="L24" s="132">
        <v>302</v>
      </c>
      <c r="M24" s="132">
        <v>398</v>
      </c>
      <c r="N24" s="132">
        <v>31.788079470198674</v>
      </c>
      <c r="O24" s="132">
        <v>3515</v>
      </c>
      <c r="P24" s="132">
        <v>3488</v>
      </c>
      <c r="Q24" s="132">
        <v>-0.7681365576102418</v>
      </c>
      <c r="R24" s="134"/>
      <c r="S24" s="135"/>
      <c r="T24" s="136"/>
      <c r="U24" s="136"/>
      <c r="V24" s="135"/>
      <c r="W24" s="135"/>
      <c r="X24" s="136"/>
      <c r="Y24" s="135"/>
      <c r="Z24" s="136"/>
      <c r="AA24" s="136"/>
      <c r="AB24" s="136"/>
      <c r="AC24" s="136"/>
      <c r="AD24" s="136"/>
      <c r="AE24" s="136"/>
      <c r="AF24" s="136"/>
      <c r="AG24" s="136"/>
      <c r="AH24" s="136"/>
      <c r="AI24" s="134"/>
      <c r="AJ24" s="135"/>
      <c r="AK24" s="136"/>
      <c r="AL24" s="136"/>
      <c r="AM24" s="135"/>
      <c r="AN24" s="135"/>
      <c r="AO24" s="136"/>
      <c r="AP24" s="135"/>
      <c r="AQ24" s="136"/>
      <c r="AR24" s="136"/>
      <c r="AS24" s="136"/>
      <c r="AT24" s="136"/>
      <c r="AU24" s="136"/>
      <c r="AV24" s="136"/>
      <c r="AW24" s="136"/>
      <c r="AX24" s="136"/>
      <c r="AY24" s="136"/>
      <c r="AZ24" s="134"/>
      <c r="BA24" s="135"/>
      <c r="BB24" s="136"/>
      <c r="BC24" s="136"/>
      <c r="BD24" s="135"/>
      <c r="BE24" s="135"/>
      <c r="BF24" s="136"/>
      <c r="BG24" s="135"/>
      <c r="BH24" s="136"/>
      <c r="BI24" s="136"/>
      <c r="BJ24" s="136"/>
      <c r="BK24" s="136"/>
      <c r="BL24" s="136"/>
      <c r="BM24" s="136"/>
      <c r="BN24" s="136"/>
      <c r="BO24" s="136"/>
      <c r="BP24" s="136"/>
      <c r="BQ24" s="134"/>
      <c r="BR24" s="135"/>
      <c r="BS24" s="136"/>
      <c r="BT24" s="136"/>
      <c r="BU24" s="135"/>
      <c r="BV24" s="135"/>
      <c r="BW24" s="136"/>
      <c r="BX24" s="135"/>
      <c r="BY24" s="136"/>
      <c r="BZ24" s="136"/>
      <c r="CA24" s="136"/>
      <c r="CB24" s="136"/>
      <c r="CC24" s="136"/>
      <c r="CD24" s="136"/>
      <c r="CE24" s="136"/>
      <c r="CF24" s="136"/>
      <c r="CG24" s="136"/>
      <c r="CH24" s="134"/>
      <c r="CI24" s="135"/>
      <c r="CJ24" s="136"/>
      <c r="CK24" s="136"/>
      <c r="CL24" s="135"/>
      <c r="CM24" s="135"/>
      <c r="CN24" s="136"/>
      <c r="CO24" s="135"/>
      <c r="CP24" s="136"/>
      <c r="CQ24" s="136"/>
      <c r="CR24" s="136"/>
      <c r="CS24" s="136"/>
      <c r="CT24" s="136"/>
      <c r="CU24" s="136"/>
      <c r="CV24" s="136"/>
      <c r="CW24" s="136"/>
      <c r="CX24" s="136"/>
      <c r="CY24" s="134"/>
      <c r="CZ24" s="135"/>
      <c r="DA24" s="136"/>
      <c r="DB24" s="136"/>
      <c r="DC24" s="135"/>
      <c r="DD24" s="135"/>
      <c r="DE24" s="136"/>
      <c r="DF24" s="135"/>
      <c r="DG24" s="136"/>
      <c r="DH24" s="136"/>
      <c r="DI24" s="136"/>
      <c r="DJ24" s="136"/>
      <c r="DK24" s="136"/>
      <c r="DL24" s="136"/>
      <c r="DM24" s="136"/>
      <c r="DN24" s="136"/>
      <c r="DO24" s="136"/>
      <c r="DP24" s="134"/>
      <c r="DQ24" s="135"/>
      <c r="DR24" s="136"/>
      <c r="DS24" s="136"/>
      <c r="DT24" s="135"/>
      <c r="DU24" s="135"/>
      <c r="DV24" s="136"/>
      <c r="DW24" s="135"/>
      <c r="DX24" s="136"/>
      <c r="DY24" s="136"/>
      <c r="DZ24" s="136"/>
      <c r="EA24" s="136"/>
      <c r="EB24" s="136"/>
      <c r="EC24" s="136"/>
      <c r="ED24" s="136"/>
      <c r="EE24" s="136"/>
      <c r="EF24" s="136"/>
      <c r="EG24" s="134"/>
      <c r="EH24" s="135"/>
      <c r="EI24" s="136"/>
      <c r="EJ24" s="136"/>
      <c r="EK24" s="135"/>
      <c r="EL24" s="135"/>
      <c r="EM24" s="136"/>
      <c r="EN24" s="135"/>
      <c r="EO24" s="136"/>
      <c r="EP24" s="136"/>
      <c r="EQ24" s="136"/>
      <c r="ER24" s="136"/>
      <c r="ES24" s="136"/>
      <c r="ET24" s="136"/>
      <c r="EU24" s="136"/>
      <c r="EV24" s="136"/>
      <c r="EW24" s="136"/>
      <c r="EX24" s="134"/>
      <c r="EY24" s="135"/>
      <c r="EZ24" s="136"/>
      <c r="FA24" s="136"/>
      <c r="FB24" s="135"/>
      <c r="FC24" s="135"/>
      <c r="FD24" s="136"/>
      <c r="FE24" s="135"/>
      <c r="FF24" s="136"/>
      <c r="FG24" s="136"/>
      <c r="FH24" s="136"/>
      <c r="FI24" s="136"/>
      <c r="FJ24" s="136"/>
      <c r="FK24" s="136"/>
      <c r="FL24" s="136"/>
      <c r="FM24" s="136"/>
      <c r="FN24" s="136"/>
      <c r="FO24" s="134"/>
      <c r="FP24" s="135"/>
      <c r="FQ24" s="136"/>
      <c r="FR24" s="136"/>
      <c r="FS24" s="135"/>
      <c r="FT24" s="135"/>
      <c r="FU24" s="136"/>
      <c r="FV24" s="135"/>
      <c r="FW24" s="136"/>
      <c r="FX24" s="136"/>
      <c r="FY24" s="136"/>
      <c r="FZ24" s="136"/>
      <c r="GA24" s="136"/>
      <c r="GB24" s="136"/>
      <c r="GC24" s="136"/>
      <c r="GD24" s="136"/>
      <c r="GE24" s="136"/>
      <c r="GF24" s="134"/>
      <c r="GG24" s="135"/>
      <c r="GH24" s="136"/>
      <c r="GI24" s="136"/>
      <c r="GJ24" s="135"/>
      <c r="GK24" s="135"/>
      <c r="GL24" s="136"/>
      <c r="GM24" s="135"/>
      <c r="GN24" s="136"/>
      <c r="GO24" s="136"/>
      <c r="GP24" s="136"/>
      <c r="GQ24" s="136"/>
      <c r="GR24" s="136"/>
      <c r="GS24" s="136"/>
      <c r="GT24" s="136"/>
      <c r="GU24" s="136"/>
      <c r="GV24" s="136"/>
      <c r="GW24" s="134"/>
      <c r="GX24" s="135"/>
      <c r="GY24" s="136"/>
      <c r="GZ24" s="136"/>
      <c r="HA24" s="135"/>
      <c r="HB24" s="135"/>
      <c r="HC24" s="136"/>
      <c r="HD24" s="135"/>
      <c r="HE24" s="136"/>
      <c r="HF24" s="136"/>
      <c r="HG24" s="136"/>
      <c r="HH24" s="136"/>
      <c r="HI24" s="136"/>
      <c r="HJ24" s="136"/>
      <c r="HK24" s="136"/>
      <c r="HL24" s="136"/>
      <c r="HM24" s="136"/>
      <c r="HN24" s="134"/>
      <c r="HO24" s="135"/>
      <c r="HP24" s="136"/>
      <c r="HQ24" s="136"/>
      <c r="HR24" s="135"/>
      <c r="HS24" s="135"/>
      <c r="HT24" s="136"/>
      <c r="HU24" s="135"/>
      <c r="HV24" s="136"/>
      <c r="HW24" s="136"/>
      <c r="HX24" s="136"/>
      <c r="HY24" s="136"/>
      <c r="HZ24" s="136"/>
      <c r="IA24" s="136"/>
      <c r="IB24" s="136"/>
      <c r="IC24" s="136"/>
      <c r="ID24" s="136"/>
      <c r="IE24" s="134"/>
      <c r="IF24" s="135"/>
      <c r="IG24" s="136"/>
      <c r="IH24" s="136"/>
      <c r="II24" s="135"/>
      <c r="IJ24" s="135"/>
      <c r="IK24" s="136"/>
      <c r="IL24" s="135"/>
      <c r="IM24" s="136"/>
      <c r="IN24" s="136"/>
      <c r="IO24" s="136"/>
      <c r="IP24" s="136"/>
      <c r="IQ24" s="136"/>
      <c r="IR24" s="136"/>
      <c r="IS24" s="136"/>
      <c r="IT24" s="136"/>
      <c r="IU24" s="136"/>
      <c r="IV24" s="134"/>
    </row>
    <row r="25" spans="1:17" ht="12.75">
      <c r="A25" s="126" t="s">
        <v>102</v>
      </c>
      <c r="B25" s="8" t="s">
        <v>103</v>
      </c>
      <c r="C25" s="40">
        <v>433</v>
      </c>
      <c r="D25" s="40">
        <v>485</v>
      </c>
      <c r="E25" s="40">
        <v>12.009238243103027</v>
      </c>
      <c r="F25" s="40">
        <v>336</v>
      </c>
      <c r="G25" s="40">
        <v>213</v>
      </c>
      <c r="H25" s="40">
        <v>-36.60714340209961</v>
      </c>
      <c r="I25" s="40">
        <v>63</v>
      </c>
      <c r="J25" s="40">
        <v>57</v>
      </c>
      <c r="K25" s="40">
        <v>-9.523809432983398</v>
      </c>
      <c r="L25" s="40">
        <v>0</v>
      </c>
      <c r="M25" s="40">
        <v>114</v>
      </c>
      <c r="N25" s="40">
        <v>0</v>
      </c>
      <c r="O25" s="40">
        <v>832</v>
      </c>
      <c r="P25" s="40">
        <v>869</v>
      </c>
      <c r="Q25" s="40">
        <v>4.447115421295166</v>
      </c>
    </row>
    <row r="26" spans="1:17" ht="12.75">
      <c r="A26" s="126"/>
      <c r="B26" s="8" t="s">
        <v>102</v>
      </c>
      <c r="C26" s="40">
        <v>1573</v>
      </c>
      <c r="D26" s="40">
        <v>1563</v>
      </c>
      <c r="E26" s="40">
        <v>-0.6357278823852539</v>
      </c>
      <c r="F26" s="40">
        <v>1250</v>
      </c>
      <c r="G26" s="40">
        <v>1132</v>
      </c>
      <c r="H26" s="40">
        <v>-9.4399995803833</v>
      </c>
      <c r="I26" s="40">
        <v>0</v>
      </c>
      <c r="J26" s="40">
        <v>36</v>
      </c>
      <c r="K26" s="40">
        <v>0</v>
      </c>
      <c r="L26" s="40">
        <v>498</v>
      </c>
      <c r="M26" s="40">
        <v>693</v>
      </c>
      <c r="N26" s="40">
        <v>39.1566276550293</v>
      </c>
      <c r="O26" s="40">
        <v>3321</v>
      </c>
      <c r="P26" s="40">
        <v>3424</v>
      </c>
      <c r="Q26" s="40">
        <v>3.101475477218628</v>
      </c>
    </row>
    <row r="27" spans="1:256" ht="12.75">
      <c r="A27" s="128"/>
      <c r="B27" s="129" t="s">
        <v>19</v>
      </c>
      <c r="C27" s="132">
        <v>2006</v>
      </c>
      <c r="D27" s="132">
        <v>2048</v>
      </c>
      <c r="E27" s="129">
        <v>2.093718843469591</v>
      </c>
      <c r="F27" s="129">
        <v>1586</v>
      </c>
      <c r="G27" s="132">
        <v>1345</v>
      </c>
      <c r="H27" s="129">
        <v>-15.2</v>
      </c>
      <c r="I27" s="132">
        <v>63</v>
      </c>
      <c r="J27" s="132">
        <v>93</v>
      </c>
      <c r="K27" s="132">
        <v>47.6</v>
      </c>
      <c r="L27" s="132">
        <v>498</v>
      </c>
      <c r="M27" s="132">
        <v>807</v>
      </c>
      <c r="N27" s="132">
        <v>62.04819277108434</v>
      </c>
      <c r="O27" s="132">
        <v>4153</v>
      </c>
      <c r="P27" s="132">
        <v>4293</v>
      </c>
      <c r="Q27" s="132">
        <v>3.3710570671803515</v>
      </c>
      <c r="R27" s="134"/>
      <c r="S27" s="135"/>
      <c r="T27" s="136"/>
      <c r="U27" s="136"/>
      <c r="V27" s="135"/>
      <c r="W27" s="135"/>
      <c r="X27" s="136"/>
      <c r="Y27" s="135"/>
      <c r="Z27" s="136"/>
      <c r="AA27" s="136"/>
      <c r="AB27" s="136"/>
      <c r="AC27" s="136"/>
      <c r="AD27" s="136"/>
      <c r="AE27" s="136"/>
      <c r="AF27" s="136"/>
      <c r="AG27" s="136"/>
      <c r="AH27" s="136"/>
      <c r="AI27" s="134"/>
      <c r="AJ27" s="135"/>
      <c r="AK27" s="136"/>
      <c r="AL27" s="136"/>
      <c r="AM27" s="135"/>
      <c r="AN27" s="135"/>
      <c r="AO27" s="136"/>
      <c r="AP27" s="135"/>
      <c r="AQ27" s="136"/>
      <c r="AR27" s="136"/>
      <c r="AS27" s="136"/>
      <c r="AT27" s="136"/>
      <c r="AU27" s="136"/>
      <c r="AV27" s="136"/>
      <c r="AW27" s="136"/>
      <c r="AX27" s="136"/>
      <c r="AY27" s="136"/>
      <c r="AZ27" s="134"/>
      <c r="BA27" s="135"/>
      <c r="BB27" s="136"/>
      <c r="BC27" s="136"/>
      <c r="BD27" s="135"/>
      <c r="BE27" s="135"/>
      <c r="BF27" s="136"/>
      <c r="BG27" s="135"/>
      <c r="BH27" s="136"/>
      <c r="BI27" s="136"/>
      <c r="BJ27" s="136"/>
      <c r="BK27" s="136"/>
      <c r="BL27" s="136"/>
      <c r="BM27" s="136"/>
      <c r="BN27" s="136"/>
      <c r="BO27" s="136"/>
      <c r="BP27" s="136"/>
      <c r="BQ27" s="134"/>
      <c r="BR27" s="135"/>
      <c r="BS27" s="136"/>
      <c r="BT27" s="136"/>
      <c r="BU27" s="135"/>
      <c r="BV27" s="135"/>
      <c r="BW27" s="136"/>
      <c r="BX27" s="135"/>
      <c r="BY27" s="136"/>
      <c r="BZ27" s="136"/>
      <c r="CA27" s="136"/>
      <c r="CB27" s="136"/>
      <c r="CC27" s="136"/>
      <c r="CD27" s="136"/>
      <c r="CE27" s="136"/>
      <c r="CF27" s="136"/>
      <c r="CG27" s="136"/>
      <c r="CH27" s="134"/>
      <c r="CI27" s="135"/>
      <c r="CJ27" s="136"/>
      <c r="CK27" s="136"/>
      <c r="CL27" s="135"/>
      <c r="CM27" s="135"/>
      <c r="CN27" s="136"/>
      <c r="CO27" s="135"/>
      <c r="CP27" s="136"/>
      <c r="CQ27" s="136"/>
      <c r="CR27" s="136"/>
      <c r="CS27" s="136"/>
      <c r="CT27" s="136"/>
      <c r="CU27" s="136"/>
      <c r="CV27" s="136"/>
      <c r="CW27" s="136"/>
      <c r="CX27" s="136"/>
      <c r="CY27" s="134"/>
      <c r="CZ27" s="135"/>
      <c r="DA27" s="136"/>
      <c r="DB27" s="136"/>
      <c r="DC27" s="135"/>
      <c r="DD27" s="135"/>
      <c r="DE27" s="136"/>
      <c r="DF27" s="135"/>
      <c r="DG27" s="136"/>
      <c r="DH27" s="136"/>
      <c r="DI27" s="136"/>
      <c r="DJ27" s="136"/>
      <c r="DK27" s="136"/>
      <c r="DL27" s="136"/>
      <c r="DM27" s="136"/>
      <c r="DN27" s="136"/>
      <c r="DO27" s="136"/>
      <c r="DP27" s="134"/>
      <c r="DQ27" s="135"/>
      <c r="DR27" s="136"/>
      <c r="DS27" s="136"/>
      <c r="DT27" s="135"/>
      <c r="DU27" s="135"/>
      <c r="DV27" s="136"/>
      <c r="DW27" s="135"/>
      <c r="DX27" s="136"/>
      <c r="DY27" s="136"/>
      <c r="DZ27" s="136"/>
      <c r="EA27" s="136"/>
      <c r="EB27" s="136"/>
      <c r="EC27" s="136"/>
      <c r="ED27" s="136"/>
      <c r="EE27" s="136"/>
      <c r="EF27" s="136"/>
      <c r="EG27" s="134"/>
      <c r="EH27" s="135"/>
      <c r="EI27" s="136"/>
      <c r="EJ27" s="136"/>
      <c r="EK27" s="135"/>
      <c r="EL27" s="135"/>
      <c r="EM27" s="136"/>
      <c r="EN27" s="135"/>
      <c r="EO27" s="136"/>
      <c r="EP27" s="136"/>
      <c r="EQ27" s="136"/>
      <c r="ER27" s="136"/>
      <c r="ES27" s="136"/>
      <c r="ET27" s="136"/>
      <c r="EU27" s="136"/>
      <c r="EV27" s="136"/>
      <c r="EW27" s="136"/>
      <c r="EX27" s="134"/>
      <c r="EY27" s="135"/>
      <c r="EZ27" s="136"/>
      <c r="FA27" s="136"/>
      <c r="FB27" s="135"/>
      <c r="FC27" s="135"/>
      <c r="FD27" s="136"/>
      <c r="FE27" s="135"/>
      <c r="FF27" s="136"/>
      <c r="FG27" s="136"/>
      <c r="FH27" s="136"/>
      <c r="FI27" s="136"/>
      <c r="FJ27" s="136"/>
      <c r="FK27" s="136"/>
      <c r="FL27" s="136"/>
      <c r="FM27" s="136"/>
      <c r="FN27" s="136"/>
      <c r="FO27" s="134"/>
      <c r="FP27" s="135"/>
      <c r="FQ27" s="136"/>
      <c r="FR27" s="136"/>
      <c r="FS27" s="135"/>
      <c r="FT27" s="135"/>
      <c r="FU27" s="136"/>
      <c r="FV27" s="135"/>
      <c r="FW27" s="136"/>
      <c r="FX27" s="136"/>
      <c r="FY27" s="136"/>
      <c r="FZ27" s="136"/>
      <c r="GA27" s="136"/>
      <c r="GB27" s="136"/>
      <c r="GC27" s="136"/>
      <c r="GD27" s="136"/>
      <c r="GE27" s="136"/>
      <c r="GF27" s="134"/>
      <c r="GG27" s="135"/>
      <c r="GH27" s="136"/>
      <c r="GI27" s="136"/>
      <c r="GJ27" s="135"/>
      <c r="GK27" s="135"/>
      <c r="GL27" s="136"/>
      <c r="GM27" s="135"/>
      <c r="GN27" s="136"/>
      <c r="GO27" s="136"/>
      <c r="GP27" s="136"/>
      <c r="GQ27" s="136"/>
      <c r="GR27" s="136"/>
      <c r="GS27" s="136"/>
      <c r="GT27" s="136"/>
      <c r="GU27" s="136"/>
      <c r="GV27" s="136"/>
      <c r="GW27" s="134"/>
      <c r="GX27" s="135"/>
      <c r="GY27" s="136"/>
      <c r="GZ27" s="136"/>
      <c r="HA27" s="135"/>
      <c r="HB27" s="135"/>
      <c r="HC27" s="136"/>
      <c r="HD27" s="135"/>
      <c r="HE27" s="136"/>
      <c r="HF27" s="136"/>
      <c r="HG27" s="136"/>
      <c r="HH27" s="136"/>
      <c r="HI27" s="136"/>
      <c r="HJ27" s="136"/>
      <c r="HK27" s="136"/>
      <c r="HL27" s="136"/>
      <c r="HM27" s="136"/>
      <c r="HN27" s="134"/>
      <c r="HO27" s="135"/>
      <c r="HP27" s="136"/>
      <c r="HQ27" s="136"/>
      <c r="HR27" s="135"/>
      <c r="HS27" s="135"/>
      <c r="HT27" s="136"/>
      <c r="HU27" s="135"/>
      <c r="HV27" s="136"/>
      <c r="HW27" s="136"/>
      <c r="HX27" s="136"/>
      <c r="HY27" s="136"/>
      <c r="HZ27" s="136"/>
      <c r="IA27" s="136"/>
      <c r="IB27" s="136"/>
      <c r="IC27" s="136"/>
      <c r="ID27" s="136"/>
      <c r="IE27" s="134"/>
      <c r="IF27" s="135"/>
      <c r="IG27" s="136"/>
      <c r="IH27" s="136"/>
      <c r="II27" s="135"/>
      <c r="IJ27" s="135"/>
      <c r="IK27" s="136"/>
      <c r="IL27" s="135"/>
      <c r="IM27" s="136"/>
      <c r="IN27" s="136"/>
      <c r="IO27" s="136"/>
      <c r="IP27" s="136"/>
      <c r="IQ27" s="136"/>
      <c r="IR27" s="136"/>
      <c r="IS27" s="136"/>
      <c r="IT27" s="136"/>
      <c r="IU27" s="136"/>
      <c r="IV27" s="134"/>
    </row>
    <row r="28" spans="1:17" ht="26.25">
      <c r="A28" s="137" t="s">
        <v>106</v>
      </c>
      <c r="B28" s="8" t="s">
        <v>106</v>
      </c>
      <c r="C28" s="40">
        <v>984</v>
      </c>
      <c r="D28" s="40">
        <v>1242</v>
      </c>
      <c r="E28" s="40">
        <v>26.219512939453125</v>
      </c>
      <c r="F28" s="40">
        <v>1478</v>
      </c>
      <c r="G28" s="40">
        <v>1140</v>
      </c>
      <c r="H28" s="40">
        <v>-22.868741989135742</v>
      </c>
      <c r="I28" s="40">
        <v>0</v>
      </c>
      <c r="J28" s="40">
        <v>0</v>
      </c>
      <c r="K28" s="40">
        <v>0</v>
      </c>
      <c r="L28" s="40">
        <v>343</v>
      </c>
      <c r="M28" s="40">
        <v>480</v>
      </c>
      <c r="N28" s="40">
        <v>39.94169235229492</v>
      </c>
      <c r="O28" s="40">
        <v>2805</v>
      </c>
      <c r="P28" s="40">
        <v>2862</v>
      </c>
      <c r="Q28" s="40">
        <v>2.032085657119751</v>
      </c>
    </row>
    <row r="29" spans="1:256" ht="12.75">
      <c r="A29" s="128"/>
      <c r="B29" s="129" t="s">
        <v>19</v>
      </c>
      <c r="C29" s="132">
        <v>984</v>
      </c>
      <c r="D29" s="132">
        <v>1242</v>
      </c>
      <c r="E29" s="129">
        <v>26.21951219512195</v>
      </c>
      <c r="F29" s="129">
        <v>1478</v>
      </c>
      <c r="G29" s="132">
        <v>1140</v>
      </c>
      <c r="H29" s="129">
        <v>-22.9</v>
      </c>
      <c r="I29" s="132">
        <v>0</v>
      </c>
      <c r="J29" s="132">
        <v>0</v>
      </c>
      <c r="K29" s="132"/>
      <c r="L29" s="132">
        <v>343</v>
      </c>
      <c r="M29" s="132">
        <v>480</v>
      </c>
      <c r="N29" s="132">
        <v>39.94169096209912</v>
      </c>
      <c r="O29" s="132">
        <v>2805</v>
      </c>
      <c r="P29" s="132">
        <v>2862</v>
      </c>
      <c r="Q29" s="132">
        <v>2.0320855614973263</v>
      </c>
      <c r="R29" s="134"/>
      <c r="S29" s="135"/>
      <c r="T29" s="136"/>
      <c r="U29" s="136"/>
      <c r="V29" s="135"/>
      <c r="W29" s="135"/>
      <c r="X29" s="136"/>
      <c r="Y29" s="135"/>
      <c r="Z29" s="136"/>
      <c r="AA29" s="136"/>
      <c r="AB29" s="136"/>
      <c r="AC29" s="136"/>
      <c r="AD29" s="136"/>
      <c r="AE29" s="136"/>
      <c r="AF29" s="136"/>
      <c r="AG29" s="136"/>
      <c r="AH29" s="136"/>
      <c r="AI29" s="134"/>
      <c r="AJ29" s="135"/>
      <c r="AK29" s="136"/>
      <c r="AL29" s="136"/>
      <c r="AM29" s="135"/>
      <c r="AN29" s="135"/>
      <c r="AO29" s="136"/>
      <c r="AP29" s="135"/>
      <c r="AQ29" s="136"/>
      <c r="AR29" s="136"/>
      <c r="AS29" s="136"/>
      <c r="AT29" s="136"/>
      <c r="AU29" s="136"/>
      <c r="AV29" s="136"/>
      <c r="AW29" s="136"/>
      <c r="AX29" s="136"/>
      <c r="AY29" s="136"/>
      <c r="AZ29" s="134"/>
      <c r="BA29" s="135"/>
      <c r="BB29" s="136"/>
      <c r="BC29" s="136"/>
      <c r="BD29" s="135"/>
      <c r="BE29" s="135"/>
      <c r="BF29" s="136"/>
      <c r="BG29" s="135"/>
      <c r="BH29" s="136"/>
      <c r="BI29" s="136"/>
      <c r="BJ29" s="136"/>
      <c r="BK29" s="136"/>
      <c r="BL29" s="136"/>
      <c r="BM29" s="136"/>
      <c r="BN29" s="136"/>
      <c r="BO29" s="136"/>
      <c r="BP29" s="136"/>
      <c r="BQ29" s="134"/>
      <c r="BR29" s="135"/>
      <c r="BS29" s="136"/>
      <c r="BT29" s="136"/>
      <c r="BU29" s="135"/>
      <c r="BV29" s="135"/>
      <c r="BW29" s="136"/>
      <c r="BX29" s="135"/>
      <c r="BY29" s="136"/>
      <c r="BZ29" s="136"/>
      <c r="CA29" s="136"/>
      <c r="CB29" s="136"/>
      <c r="CC29" s="136"/>
      <c r="CD29" s="136"/>
      <c r="CE29" s="136"/>
      <c r="CF29" s="136"/>
      <c r="CG29" s="136"/>
      <c r="CH29" s="134"/>
      <c r="CI29" s="135"/>
      <c r="CJ29" s="136"/>
      <c r="CK29" s="136"/>
      <c r="CL29" s="135"/>
      <c r="CM29" s="135"/>
      <c r="CN29" s="136"/>
      <c r="CO29" s="135"/>
      <c r="CP29" s="136"/>
      <c r="CQ29" s="136"/>
      <c r="CR29" s="136"/>
      <c r="CS29" s="136"/>
      <c r="CT29" s="136"/>
      <c r="CU29" s="136"/>
      <c r="CV29" s="136"/>
      <c r="CW29" s="136"/>
      <c r="CX29" s="136"/>
      <c r="CY29" s="134"/>
      <c r="CZ29" s="135"/>
      <c r="DA29" s="136"/>
      <c r="DB29" s="136"/>
      <c r="DC29" s="135"/>
      <c r="DD29" s="135"/>
      <c r="DE29" s="136"/>
      <c r="DF29" s="135"/>
      <c r="DG29" s="136"/>
      <c r="DH29" s="136"/>
      <c r="DI29" s="136"/>
      <c r="DJ29" s="136"/>
      <c r="DK29" s="136"/>
      <c r="DL29" s="136"/>
      <c r="DM29" s="136"/>
      <c r="DN29" s="136"/>
      <c r="DO29" s="136"/>
      <c r="DP29" s="134"/>
      <c r="DQ29" s="135"/>
      <c r="DR29" s="136"/>
      <c r="DS29" s="136"/>
      <c r="DT29" s="135"/>
      <c r="DU29" s="135"/>
      <c r="DV29" s="136"/>
      <c r="DW29" s="135"/>
      <c r="DX29" s="136"/>
      <c r="DY29" s="136"/>
      <c r="DZ29" s="136"/>
      <c r="EA29" s="136"/>
      <c r="EB29" s="136"/>
      <c r="EC29" s="136"/>
      <c r="ED29" s="136"/>
      <c r="EE29" s="136"/>
      <c r="EF29" s="136"/>
      <c r="EG29" s="134"/>
      <c r="EH29" s="135"/>
      <c r="EI29" s="136"/>
      <c r="EJ29" s="136"/>
      <c r="EK29" s="135"/>
      <c r="EL29" s="135"/>
      <c r="EM29" s="136"/>
      <c r="EN29" s="135"/>
      <c r="EO29" s="136"/>
      <c r="EP29" s="136"/>
      <c r="EQ29" s="136"/>
      <c r="ER29" s="136"/>
      <c r="ES29" s="136"/>
      <c r="ET29" s="136"/>
      <c r="EU29" s="136"/>
      <c r="EV29" s="136"/>
      <c r="EW29" s="136"/>
      <c r="EX29" s="134"/>
      <c r="EY29" s="135"/>
      <c r="EZ29" s="136"/>
      <c r="FA29" s="136"/>
      <c r="FB29" s="135"/>
      <c r="FC29" s="135"/>
      <c r="FD29" s="136"/>
      <c r="FE29" s="135"/>
      <c r="FF29" s="136"/>
      <c r="FG29" s="136"/>
      <c r="FH29" s="136"/>
      <c r="FI29" s="136"/>
      <c r="FJ29" s="136"/>
      <c r="FK29" s="136"/>
      <c r="FL29" s="136"/>
      <c r="FM29" s="136"/>
      <c r="FN29" s="136"/>
      <c r="FO29" s="134"/>
      <c r="FP29" s="135"/>
      <c r="FQ29" s="136"/>
      <c r="FR29" s="136"/>
      <c r="FS29" s="135"/>
      <c r="FT29" s="135"/>
      <c r="FU29" s="136"/>
      <c r="FV29" s="135"/>
      <c r="FW29" s="136"/>
      <c r="FX29" s="136"/>
      <c r="FY29" s="136"/>
      <c r="FZ29" s="136"/>
      <c r="GA29" s="136"/>
      <c r="GB29" s="136"/>
      <c r="GC29" s="136"/>
      <c r="GD29" s="136"/>
      <c r="GE29" s="136"/>
      <c r="GF29" s="134"/>
      <c r="GG29" s="135"/>
      <c r="GH29" s="136"/>
      <c r="GI29" s="136"/>
      <c r="GJ29" s="135"/>
      <c r="GK29" s="135"/>
      <c r="GL29" s="136"/>
      <c r="GM29" s="135"/>
      <c r="GN29" s="136"/>
      <c r="GO29" s="136"/>
      <c r="GP29" s="136"/>
      <c r="GQ29" s="136"/>
      <c r="GR29" s="136"/>
      <c r="GS29" s="136"/>
      <c r="GT29" s="136"/>
      <c r="GU29" s="136"/>
      <c r="GV29" s="136"/>
      <c r="GW29" s="134"/>
      <c r="GX29" s="135"/>
      <c r="GY29" s="136"/>
      <c r="GZ29" s="136"/>
      <c r="HA29" s="135"/>
      <c r="HB29" s="135"/>
      <c r="HC29" s="136"/>
      <c r="HD29" s="135"/>
      <c r="HE29" s="136"/>
      <c r="HF29" s="136"/>
      <c r="HG29" s="136"/>
      <c r="HH29" s="136"/>
      <c r="HI29" s="136"/>
      <c r="HJ29" s="136"/>
      <c r="HK29" s="136"/>
      <c r="HL29" s="136"/>
      <c r="HM29" s="136"/>
      <c r="HN29" s="134"/>
      <c r="HO29" s="135"/>
      <c r="HP29" s="136"/>
      <c r="HQ29" s="136"/>
      <c r="HR29" s="135"/>
      <c r="HS29" s="135"/>
      <c r="HT29" s="136"/>
      <c r="HU29" s="135"/>
      <c r="HV29" s="136"/>
      <c r="HW29" s="136"/>
      <c r="HX29" s="136"/>
      <c r="HY29" s="136"/>
      <c r="HZ29" s="136"/>
      <c r="IA29" s="136"/>
      <c r="IB29" s="136"/>
      <c r="IC29" s="136"/>
      <c r="ID29" s="136"/>
      <c r="IE29" s="134"/>
      <c r="IF29" s="135"/>
      <c r="IG29" s="136"/>
      <c r="IH29" s="136"/>
      <c r="II29" s="135"/>
      <c r="IJ29" s="135"/>
      <c r="IK29" s="136"/>
      <c r="IL29" s="135"/>
      <c r="IM29" s="136"/>
      <c r="IN29" s="136"/>
      <c r="IO29" s="136"/>
      <c r="IP29" s="136"/>
      <c r="IQ29" s="136"/>
      <c r="IR29" s="136"/>
      <c r="IS29" s="136"/>
      <c r="IT29" s="136"/>
      <c r="IU29" s="136"/>
      <c r="IV29" s="134"/>
    </row>
    <row r="30" spans="1:17" ht="12.75">
      <c r="A30" s="126" t="s">
        <v>108</v>
      </c>
      <c r="B30" s="8" t="s">
        <v>21</v>
      </c>
      <c r="C30" s="40">
        <v>465</v>
      </c>
      <c r="D30" s="40">
        <v>570</v>
      </c>
      <c r="E30" s="40">
        <v>22.580644607543945</v>
      </c>
      <c r="F30" s="40">
        <v>31</v>
      </c>
      <c r="G30" s="40">
        <v>0</v>
      </c>
      <c r="H30" s="40">
        <v>-100</v>
      </c>
      <c r="I30" s="40">
        <v>0</v>
      </c>
      <c r="J30" s="40">
        <v>0</v>
      </c>
      <c r="K30" s="40">
        <v>0</v>
      </c>
      <c r="L30" s="40">
        <v>3</v>
      </c>
      <c r="M30" s="40">
        <v>102</v>
      </c>
      <c r="N30" s="40">
        <v>3300</v>
      </c>
      <c r="O30" s="40">
        <v>499</v>
      </c>
      <c r="P30" s="40">
        <v>672</v>
      </c>
      <c r="Q30" s="40">
        <v>34.66933822631836</v>
      </c>
    </row>
    <row r="31" spans="1:17" ht="12.75">
      <c r="A31" s="126"/>
      <c r="B31" s="8" t="s">
        <v>110</v>
      </c>
      <c r="C31" s="40">
        <v>108</v>
      </c>
      <c r="D31" s="40">
        <v>124</v>
      </c>
      <c r="E31" s="40">
        <v>14.814814567565918</v>
      </c>
      <c r="F31" s="40">
        <v>68</v>
      </c>
      <c r="G31" s="40">
        <v>56</v>
      </c>
      <c r="H31" s="40">
        <v>-17.647058486938477</v>
      </c>
      <c r="I31" s="40">
        <v>0</v>
      </c>
      <c r="J31" s="40">
        <v>0</v>
      </c>
      <c r="K31" s="40">
        <v>0</v>
      </c>
      <c r="L31" s="40">
        <v>78</v>
      </c>
      <c r="M31" s="40">
        <v>56</v>
      </c>
      <c r="N31" s="40">
        <v>-28.205127716064453</v>
      </c>
      <c r="O31" s="40">
        <v>254</v>
      </c>
      <c r="P31" s="40">
        <v>236</v>
      </c>
      <c r="Q31" s="40">
        <v>-7.08661413192749</v>
      </c>
    </row>
    <row r="32" spans="1:256" ht="12.75">
      <c r="A32" s="128"/>
      <c r="B32" s="129" t="s">
        <v>19</v>
      </c>
      <c r="C32" s="132">
        <v>573</v>
      </c>
      <c r="D32" s="132">
        <v>694</v>
      </c>
      <c r="E32" s="129">
        <v>21.11692844677138</v>
      </c>
      <c r="F32" s="129">
        <v>99</v>
      </c>
      <c r="G32" s="132">
        <v>56</v>
      </c>
      <c r="H32" s="129">
        <v>-43.43434343434343</v>
      </c>
      <c r="I32" s="132">
        <v>0</v>
      </c>
      <c r="J32" s="132">
        <v>0</v>
      </c>
      <c r="K32" s="132"/>
      <c r="L32" s="132">
        <v>81</v>
      </c>
      <c r="M32" s="132">
        <v>158</v>
      </c>
      <c r="N32" s="132">
        <v>95.06172839506173</v>
      </c>
      <c r="O32" s="132">
        <v>753</v>
      </c>
      <c r="P32" s="132">
        <v>908</v>
      </c>
      <c r="Q32" s="132">
        <v>20.584329349269588</v>
      </c>
      <c r="R32" s="134"/>
      <c r="S32" s="135"/>
      <c r="T32" s="136"/>
      <c r="U32" s="136"/>
      <c r="V32" s="135"/>
      <c r="W32" s="135"/>
      <c r="X32" s="136"/>
      <c r="Y32" s="135"/>
      <c r="Z32" s="136"/>
      <c r="AA32" s="136"/>
      <c r="AB32" s="136"/>
      <c r="AC32" s="136"/>
      <c r="AD32" s="136"/>
      <c r="AE32" s="136"/>
      <c r="AF32" s="136"/>
      <c r="AG32" s="136"/>
      <c r="AH32" s="136"/>
      <c r="AI32" s="134"/>
      <c r="AJ32" s="135"/>
      <c r="AK32" s="136"/>
      <c r="AL32" s="136"/>
      <c r="AM32" s="135"/>
      <c r="AN32" s="135"/>
      <c r="AO32" s="136"/>
      <c r="AP32" s="135"/>
      <c r="AQ32" s="136"/>
      <c r="AR32" s="136"/>
      <c r="AS32" s="136"/>
      <c r="AT32" s="136"/>
      <c r="AU32" s="136"/>
      <c r="AV32" s="136"/>
      <c r="AW32" s="136"/>
      <c r="AX32" s="136"/>
      <c r="AY32" s="136"/>
      <c r="AZ32" s="134"/>
      <c r="BA32" s="135"/>
      <c r="BB32" s="136"/>
      <c r="BC32" s="136"/>
      <c r="BD32" s="135"/>
      <c r="BE32" s="135"/>
      <c r="BF32" s="136"/>
      <c r="BG32" s="135"/>
      <c r="BH32" s="136"/>
      <c r="BI32" s="136"/>
      <c r="BJ32" s="136"/>
      <c r="BK32" s="136"/>
      <c r="BL32" s="136"/>
      <c r="BM32" s="136"/>
      <c r="BN32" s="136"/>
      <c r="BO32" s="136"/>
      <c r="BP32" s="136"/>
      <c r="BQ32" s="134"/>
      <c r="BR32" s="135"/>
      <c r="BS32" s="136"/>
      <c r="BT32" s="136"/>
      <c r="BU32" s="135"/>
      <c r="BV32" s="135"/>
      <c r="BW32" s="136"/>
      <c r="BX32" s="135"/>
      <c r="BY32" s="136"/>
      <c r="BZ32" s="136"/>
      <c r="CA32" s="136"/>
      <c r="CB32" s="136"/>
      <c r="CC32" s="136"/>
      <c r="CD32" s="136"/>
      <c r="CE32" s="136"/>
      <c r="CF32" s="136"/>
      <c r="CG32" s="136"/>
      <c r="CH32" s="134"/>
      <c r="CI32" s="135"/>
      <c r="CJ32" s="136"/>
      <c r="CK32" s="136"/>
      <c r="CL32" s="135"/>
      <c r="CM32" s="135"/>
      <c r="CN32" s="136"/>
      <c r="CO32" s="135"/>
      <c r="CP32" s="136"/>
      <c r="CQ32" s="136"/>
      <c r="CR32" s="136"/>
      <c r="CS32" s="136"/>
      <c r="CT32" s="136"/>
      <c r="CU32" s="136"/>
      <c r="CV32" s="136"/>
      <c r="CW32" s="136"/>
      <c r="CX32" s="136"/>
      <c r="CY32" s="134"/>
      <c r="CZ32" s="135"/>
      <c r="DA32" s="136"/>
      <c r="DB32" s="136"/>
      <c r="DC32" s="135"/>
      <c r="DD32" s="135"/>
      <c r="DE32" s="136"/>
      <c r="DF32" s="135"/>
      <c r="DG32" s="136"/>
      <c r="DH32" s="136"/>
      <c r="DI32" s="136"/>
      <c r="DJ32" s="136"/>
      <c r="DK32" s="136"/>
      <c r="DL32" s="136"/>
      <c r="DM32" s="136"/>
      <c r="DN32" s="136"/>
      <c r="DO32" s="136"/>
      <c r="DP32" s="134"/>
      <c r="DQ32" s="135"/>
      <c r="DR32" s="136"/>
      <c r="DS32" s="136"/>
      <c r="DT32" s="135"/>
      <c r="DU32" s="135"/>
      <c r="DV32" s="136"/>
      <c r="DW32" s="135"/>
      <c r="DX32" s="136"/>
      <c r="DY32" s="136"/>
      <c r="DZ32" s="136"/>
      <c r="EA32" s="136"/>
      <c r="EB32" s="136"/>
      <c r="EC32" s="136"/>
      <c r="ED32" s="136"/>
      <c r="EE32" s="136"/>
      <c r="EF32" s="136"/>
      <c r="EG32" s="134"/>
      <c r="EH32" s="135"/>
      <c r="EI32" s="136"/>
      <c r="EJ32" s="136"/>
      <c r="EK32" s="135"/>
      <c r="EL32" s="135"/>
      <c r="EM32" s="136"/>
      <c r="EN32" s="135"/>
      <c r="EO32" s="136"/>
      <c r="EP32" s="136"/>
      <c r="EQ32" s="136"/>
      <c r="ER32" s="136"/>
      <c r="ES32" s="136"/>
      <c r="ET32" s="136"/>
      <c r="EU32" s="136"/>
      <c r="EV32" s="136"/>
      <c r="EW32" s="136"/>
      <c r="EX32" s="134"/>
      <c r="EY32" s="135"/>
      <c r="EZ32" s="136"/>
      <c r="FA32" s="136"/>
      <c r="FB32" s="135"/>
      <c r="FC32" s="135"/>
      <c r="FD32" s="136"/>
      <c r="FE32" s="135"/>
      <c r="FF32" s="136"/>
      <c r="FG32" s="136"/>
      <c r="FH32" s="136"/>
      <c r="FI32" s="136"/>
      <c r="FJ32" s="136"/>
      <c r="FK32" s="136"/>
      <c r="FL32" s="136"/>
      <c r="FM32" s="136"/>
      <c r="FN32" s="136"/>
      <c r="FO32" s="134"/>
      <c r="FP32" s="135"/>
      <c r="FQ32" s="136"/>
      <c r="FR32" s="136"/>
      <c r="FS32" s="135"/>
      <c r="FT32" s="135"/>
      <c r="FU32" s="136"/>
      <c r="FV32" s="135"/>
      <c r="FW32" s="136"/>
      <c r="FX32" s="136"/>
      <c r="FY32" s="136"/>
      <c r="FZ32" s="136"/>
      <c r="GA32" s="136"/>
      <c r="GB32" s="136"/>
      <c r="GC32" s="136"/>
      <c r="GD32" s="136"/>
      <c r="GE32" s="136"/>
      <c r="GF32" s="134"/>
      <c r="GG32" s="135"/>
      <c r="GH32" s="136"/>
      <c r="GI32" s="136"/>
      <c r="GJ32" s="135"/>
      <c r="GK32" s="135"/>
      <c r="GL32" s="136"/>
      <c r="GM32" s="135"/>
      <c r="GN32" s="136"/>
      <c r="GO32" s="136"/>
      <c r="GP32" s="136"/>
      <c r="GQ32" s="136"/>
      <c r="GR32" s="136"/>
      <c r="GS32" s="136"/>
      <c r="GT32" s="136"/>
      <c r="GU32" s="136"/>
      <c r="GV32" s="136"/>
      <c r="GW32" s="134"/>
      <c r="GX32" s="135"/>
      <c r="GY32" s="136"/>
      <c r="GZ32" s="136"/>
      <c r="HA32" s="135"/>
      <c r="HB32" s="135"/>
      <c r="HC32" s="136"/>
      <c r="HD32" s="135"/>
      <c r="HE32" s="136"/>
      <c r="HF32" s="136"/>
      <c r="HG32" s="136"/>
      <c r="HH32" s="136"/>
      <c r="HI32" s="136"/>
      <c r="HJ32" s="136"/>
      <c r="HK32" s="136"/>
      <c r="HL32" s="136"/>
      <c r="HM32" s="136"/>
      <c r="HN32" s="134"/>
      <c r="HO32" s="135"/>
      <c r="HP32" s="136"/>
      <c r="HQ32" s="136"/>
      <c r="HR32" s="135"/>
      <c r="HS32" s="135"/>
      <c r="HT32" s="136"/>
      <c r="HU32" s="135"/>
      <c r="HV32" s="136"/>
      <c r="HW32" s="136"/>
      <c r="HX32" s="136"/>
      <c r="HY32" s="136"/>
      <c r="HZ32" s="136"/>
      <c r="IA32" s="136"/>
      <c r="IB32" s="136"/>
      <c r="IC32" s="136"/>
      <c r="ID32" s="136"/>
      <c r="IE32" s="134"/>
      <c r="IF32" s="135"/>
      <c r="IG32" s="136"/>
      <c r="IH32" s="136"/>
      <c r="II32" s="135"/>
      <c r="IJ32" s="135"/>
      <c r="IK32" s="136"/>
      <c r="IL32" s="135"/>
      <c r="IM32" s="136"/>
      <c r="IN32" s="136"/>
      <c r="IO32" s="136"/>
      <c r="IP32" s="136"/>
      <c r="IQ32" s="136"/>
      <c r="IR32" s="136"/>
      <c r="IS32" s="136"/>
      <c r="IT32" s="136"/>
      <c r="IU32" s="136"/>
      <c r="IV32" s="134"/>
    </row>
    <row r="33" spans="1:17" ht="12.75">
      <c r="A33" s="17" t="s">
        <v>112</v>
      </c>
      <c r="B33" s="17"/>
      <c r="C33" s="49">
        <v>9649</v>
      </c>
      <c r="D33" s="49">
        <v>9290</v>
      </c>
      <c r="E33" s="49">
        <v>-3.7205928075448234</v>
      </c>
      <c r="F33" s="49">
        <v>12306</v>
      </c>
      <c r="G33" s="49">
        <v>11918</v>
      </c>
      <c r="H33" s="49">
        <v>-3.1529335283601494</v>
      </c>
      <c r="I33" s="49">
        <v>1112</v>
      </c>
      <c r="J33" s="49">
        <v>815</v>
      </c>
      <c r="K33" s="49">
        <v>-26.70863309352518</v>
      </c>
      <c r="L33" s="49">
        <v>2757</v>
      </c>
      <c r="M33" s="49">
        <v>3516</v>
      </c>
      <c r="N33" s="49">
        <v>27.529923830250272</v>
      </c>
      <c r="O33" s="49">
        <v>25824</v>
      </c>
      <c r="P33" s="49">
        <v>25539</v>
      </c>
      <c r="Q33" s="49">
        <v>-1.103624535315985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" right="0.2" top="0.75" bottom="0.75" header="0.3" footer="0.3"/>
  <pageSetup fitToHeight="1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90"/>
  <sheetViews>
    <sheetView showGridLines="0" zoomScale="52" zoomScaleNormal="52" zoomScalePageLayoutView="0" workbookViewId="0" topLeftCell="A35">
      <selection activeCell="W72" sqref="W72"/>
    </sheetView>
  </sheetViews>
  <sheetFormatPr defaultColWidth="9.140625" defaultRowHeight="12.75"/>
  <cols>
    <col min="1" max="1" width="26.140625" style="0" bestFit="1" customWidth="1"/>
    <col min="2" max="2" width="23.421875" style="0" bestFit="1" customWidth="1"/>
    <col min="3" max="3" width="8.140625" style="0" bestFit="1" customWidth="1"/>
    <col min="4" max="4" width="10.28125" style="0" bestFit="1" customWidth="1"/>
    <col min="5" max="5" width="9.7109375" style="0" bestFit="1" customWidth="1"/>
    <col min="6" max="6" width="6.421875" style="0" bestFit="1" customWidth="1"/>
    <col min="7" max="7" width="7.00390625" style="0" bestFit="1" customWidth="1"/>
    <col min="8" max="9" width="6.7109375" style="0" bestFit="1" customWidth="1"/>
    <col min="10" max="10" width="8.7109375" style="0" bestFit="1" customWidth="1"/>
    <col min="11" max="11" width="7.28125" style="0" bestFit="1" customWidth="1"/>
    <col min="12" max="12" width="9.140625" style="0" bestFit="1" customWidth="1"/>
    <col min="13" max="13" width="10.28125" style="0" bestFit="1" customWidth="1"/>
  </cols>
  <sheetData>
    <row r="1" spans="1:13" ht="15">
      <c r="A1" s="154" t="s">
        <v>341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50"/>
    </row>
    <row r="2" ht="9" customHeight="1"/>
    <row r="3" ht="0.75" customHeight="1" hidden="1"/>
    <row r="4" spans="1:13" ht="108">
      <c r="A4" s="51" t="s">
        <v>326</v>
      </c>
      <c r="B4" s="51" t="s">
        <v>327</v>
      </c>
      <c r="C4" s="51" t="s">
        <v>328</v>
      </c>
      <c r="D4" s="52" t="s">
        <v>329</v>
      </c>
      <c r="E4" s="52" t="s">
        <v>330</v>
      </c>
      <c r="F4" s="52" t="s">
        <v>331</v>
      </c>
      <c r="G4" s="52" t="s">
        <v>332</v>
      </c>
      <c r="H4" s="52" t="s">
        <v>333</v>
      </c>
      <c r="I4" s="52" t="s">
        <v>334</v>
      </c>
      <c r="J4" s="52" t="s">
        <v>335</v>
      </c>
      <c r="K4" s="52" t="s">
        <v>336</v>
      </c>
      <c r="L4" s="52" t="s">
        <v>337</v>
      </c>
      <c r="M4" s="52" t="s">
        <v>338</v>
      </c>
    </row>
    <row r="5" spans="1:13" ht="14.25">
      <c r="A5" s="53" t="s">
        <v>21</v>
      </c>
      <c r="B5" s="54"/>
      <c r="C5" s="55"/>
      <c r="D5" s="86">
        <v>1996</v>
      </c>
      <c r="E5" s="86">
        <v>498</v>
      </c>
      <c r="F5" s="86">
        <v>92</v>
      </c>
      <c r="G5" s="86">
        <v>128</v>
      </c>
      <c r="H5" s="86">
        <v>5</v>
      </c>
      <c r="I5" s="86">
        <v>3</v>
      </c>
      <c r="J5" s="86">
        <v>344</v>
      </c>
      <c r="K5" s="86">
        <v>24</v>
      </c>
      <c r="L5" s="86">
        <v>152</v>
      </c>
      <c r="M5" s="86">
        <v>3242</v>
      </c>
    </row>
    <row r="6" spans="1:13" ht="14.25">
      <c r="A6" s="56"/>
      <c r="B6" s="57" t="s">
        <v>0</v>
      </c>
      <c r="C6" s="58"/>
      <c r="D6" s="93">
        <v>1182</v>
      </c>
      <c r="E6" s="93">
        <v>372</v>
      </c>
      <c r="F6" s="93">
        <v>58</v>
      </c>
      <c r="G6" s="93">
        <v>72</v>
      </c>
      <c r="H6" s="93">
        <v>5</v>
      </c>
      <c r="I6" s="93">
        <v>3</v>
      </c>
      <c r="J6" s="93">
        <v>121</v>
      </c>
      <c r="K6" s="93">
        <v>16</v>
      </c>
      <c r="L6" s="93">
        <v>87</v>
      </c>
      <c r="M6" s="93">
        <v>1916</v>
      </c>
    </row>
    <row r="7" spans="1:13" ht="14.25">
      <c r="A7" s="59"/>
      <c r="B7" s="56"/>
      <c r="C7" s="60" t="s">
        <v>339</v>
      </c>
      <c r="D7" s="87">
        <v>427</v>
      </c>
      <c r="E7" s="87">
        <v>210</v>
      </c>
      <c r="F7" s="87">
        <v>31</v>
      </c>
      <c r="G7" s="87">
        <v>29</v>
      </c>
      <c r="H7" s="87">
        <v>1</v>
      </c>
      <c r="I7" s="87">
        <v>2</v>
      </c>
      <c r="J7" s="87">
        <v>41</v>
      </c>
      <c r="K7" s="87">
        <v>7</v>
      </c>
      <c r="L7" s="87">
        <v>34</v>
      </c>
      <c r="M7" s="87">
        <v>782</v>
      </c>
    </row>
    <row r="8" spans="1:13" ht="14.25">
      <c r="A8" s="59"/>
      <c r="B8" s="61"/>
      <c r="C8" s="60" t="s">
        <v>340</v>
      </c>
      <c r="D8" s="87">
        <v>755</v>
      </c>
      <c r="E8" s="87">
        <v>162</v>
      </c>
      <c r="F8" s="87">
        <v>27</v>
      </c>
      <c r="G8" s="87">
        <v>43</v>
      </c>
      <c r="H8" s="87">
        <v>4</v>
      </c>
      <c r="I8" s="87">
        <v>1</v>
      </c>
      <c r="J8" s="87">
        <v>80</v>
      </c>
      <c r="K8" s="87">
        <v>9</v>
      </c>
      <c r="L8" s="87">
        <v>53</v>
      </c>
      <c r="M8" s="87">
        <v>1134</v>
      </c>
    </row>
    <row r="9" spans="1:13" ht="14.25">
      <c r="A9" s="59"/>
      <c r="B9" s="57" t="s">
        <v>2</v>
      </c>
      <c r="C9" s="58"/>
      <c r="D9" s="93">
        <v>814</v>
      </c>
      <c r="E9" s="93">
        <v>126</v>
      </c>
      <c r="F9" s="93">
        <v>34</v>
      </c>
      <c r="G9" s="93">
        <v>56</v>
      </c>
      <c r="H9" s="93"/>
      <c r="I9" s="93"/>
      <c r="J9" s="93">
        <v>223</v>
      </c>
      <c r="K9" s="93">
        <v>8</v>
      </c>
      <c r="L9" s="93">
        <v>65</v>
      </c>
      <c r="M9" s="93">
        <v>1326</v>
      </c>
    </row>
    <row r="10" spans="1:13" ht="14.25">
      <c r="A10" s="59"/>
      <c r="B10" s="56"/>
      <c r="C10" s="60" t="s">
        <v>339</v>
      </c>
      <c r="D10" s="87">
        <v>348</v>
      </c>
      <c r="E10" s="87">
        <v>78</v>
      </c>
      <c r="F10" s="87">
        <v>23</v>
      </c>
      <c r="G10" s="87">
        <v>31</v>
      </c>
      <c r="H10" s="87"/>
      <c r="I10" s="87"/>
      <c r="J10" s="87">
        <v>100</v>
      </c>
      <c r="K10" s="87">
        <v>3</v>
      </c>
      <c r="L10" s="87">
        <v>29</v>
      </c>
      <c r="M10" s="87">
        <v>612</v>
      </c>
    </row>
    <row r="11" spans="1:13" ht="14.25">
      <c r="A11" s="59"/>
      <c r="B11" s="59"/>
      <c r="C11" s="60" t="s">
        <v>340</v>
      </c>
      <c r="D11" s="87">
        <v>466</v>
      </c>
      <c r="E11" s="87">
        <v>48</v>
      </c>
      <c r="F11" s="87">
        <v>11</v>
      </c>
      <c r="G11" s="87">
        <v>25</v>
      </c>
      <c r="H11" s="87"/>
      <c r="I11" s="87"/>
      <c r="J11" s="87">
        <v>123</v>
      </c>
      <c r="K11" s="87">
        <v>5</v>
      </c>
      <c r="L11" s="87">
        <v>35</v>
      </c>
      <c r="M11" s="87">
        <v>713</v>
      </c>
    </row>
    <row r="12" spans="1:13" ht="14.25">
      <c r="A12" s="61"/>
      <c r="B12" s="69"/>
      <c r="C12" s="60" t="s">
        <v>342</v>
      </c>
      <c r="D12" s="87"/>
      <c r="E12" s="87"/>
      <c r="F12" s="87"/>
      <c r="G12" s="87"/>
      <c r="H12" s="87"/>
      <c r="I12" s="87"/>
      <c r="J12" s="87"/>
      <c r="K12" s="87"/>
      <c r="L12" s="87">
        <v>1</v>
      </c>
      <c r="M12" s="87">
        <v>1</v>
      </c>
    </row>
    <row r="13" spans="1:13" ht="14.25">
      <c r="A13" s="53" t="s">
        <v>22</v>
      </c>
      <c r="B13" s="54"/>
      <c r="C13" s="71"/>
      <c r="D13" s="86">
        <v>2082</v>
      </c>
      <c r="E13" s="86">
        <v>876</v>
      </c>
      <c r="F13" s="86">
        <v>164</v>
      </c>
      <c r="G13" s="86">
        <v>46</v>
      </c>
      <c r="H13" s="86">
        <v>7</v>
      </c>
      <c r="I13" s="86">
        <v>1</v>
      </c>
      <c r="J13" s="86">
        <v>48</v>
      </c>
      <c r="K13" s="86">
        <v>60</v>
      </c>
      <c r="L13" s="86">
        <v>217</v>
      </c>
      <c r="M13" s="86">
        <v>3501</v>
      </c>
    </row>
    <row r="14" spans="1:13" ht="14.25">
      <c r="A14" s="56"/>
      <c r="B14" s="62" t="s">
        <v>0</v>
      </c>
      <c r="C14" s="58"/>
      <c r="D14" s="93">
        <v>1729</v>
      </c>
      <c r="E14" s="93">
        <v>749</v>
      </c>
      <c r="F14" s="93">
        <v>149</v>
      </c>
      <c r="G14" s="93">
        <v>40</v>
      </c>
      <c r="H14" s="93">
        <v>7</v>
      </c>
      <c r="I14" s="93">
        <v>1</v>
      </c>
      <c r="J14" s="93">
        <v>32</v>
      </c>
      <c r="K14" s="93">
        <v>54</v>
      </c>
      <c r="L14" s="93">
        <v>162</v>
      </c>
      <c r="M14" s="93">
        <v>2923</v>
      </c>
    </row>
    <row r="15" spans="1:13" ht="14.25">
      <c r="A15" s="59"/>
      <c r="B15" s="56"/>
      <c r="C15" s="60" t="s">
        <v>339</v>
      </c>
      <c r="D15" s="87">
        <v>873</v>
      </c>
      <c r="E15" s="87">
        <v>506</v>
      </c>
      <c r="F15" s="87">
        <v>95</v>
      </c>
      <c r="G15" s="87">
        <v>20</v>
      </c>
      <c r="H15" s="87">
        <v>5</v>
      </c>
      <c r="I15" s="87"/>
      <c r="J15" s="87">
        <v>17</v>
      </c>
      <c r="K15" s="87">
        <v>32</v>
      </c>
      <c r="L15" s="87">
        <v>86</v>
      </c>
      <c r="M15" s="87">
        <v>1634</v>
      </c>
    </row>
    <row r="16" spans="1:13" ht="14.25">
      <c r="A16" s="59"/>
      <c r="B16" s="61"/>
      <c r="C16" s="60" t="s">
        <v>340</v>
      </c>
      <c r="D16" s="87">
        <v>856</v>
      </c>
      <c r="E16" s="87">
        <v>243</v>
      </c>
      <c r="F16" s="87">
        <v>54</v>
      </c>
      <c r="G16" s="87">
        <v>20</v>
      </c>
      <c r="H16" s="87">
        <v>2</v>
      </c>
      <c r="I16" s="87">
        <v>1</v>
      </c>
      <c r="J16" s="87">
        <v>15</v>
      </c>
      <c r="K16" s="87">
        <v>22</v>
      </c>
      <c r="L16" s="87">
        <v>76</v>
      </c>
      <c r="M16" s="87">
        <v>1289</v>
      </c>
    </row>
    <row r="17" spans="1:13" ht="14.25">
      <c r="A17" s="59"/>
      <c r="B17" s="57" t="s">
        <v>2</v>
      </c>
      <c r="C17" s="58"/>
      <c r="D17" s="93">
        <v>353</v>
      </c>
      <c r="E17" s="93">
        <v>127</v>
      </c>
      <c r="F17" s="93">
        <v>15</v>
      </c>
      <c r="G17" s="93">
        <v>6</v>
      </c>
      <c r="H17" s="93"/>
      <c r="I17" s="93"/>
      <c r="J17" s="93">
        <v>16</v>
      </c>
      <c r="K17" s="93">
        <v>6</v>
      </c>
      <c r="L17" s="93">
        <v>55</v>
      </c>
      <c r="M17" s="93">
        <v>578</v>
      </c>
    </row>
    <row r="18" spans="1:13" ht="14.25">
      <c r="A18" s="59"/>
      <c r="B18" s="56"/>
      <c r="C18" s="60" t="s">
        <v>339</v>
      </c>
      <c r="D18" s="87">
        <v>227</v>
      </c>
      <c r="E18" s="87">
        <v>104</v>
      </c>
      <c r="F18" s="87">
        <v>12</v>
      </c>
      <c r="G18" s="87">
        <v>3</v>
      </c>
      <c r="H18" s="87"/>
      <c r="I18" s="87"/>
      <c r="J18" s="87">
        <v>6</v>
      </c>
      <c r="K18" s="87">
        <v>5</v>
      </c>
      <c r="L18" s="87">
        <v>37</v>
      </c>
      <c r="M18" s="87">
        <v>394</v>
      </c>
    </row>
    <row r="19" spans="1:13" ht="14.25">
      <c r="A19" s="61"/>
      <c r="B19" s="61"/>
      <c r="C19" s="60" t="s">
        <v>340</v>
      </c>
      <c r="D19" s="87">
        <v>126</v>
      </c>
      <c r="E19" s="87">
        <v>23</v>
      </c>
      <c r="F19" s="87">
        <v>3</v>
      </c>
      <c r="G19" s="87">
        <v>3</v>
      </c>
      <c r="H19" s="87"/>
      <c r="I19" s="87"/>
      <c r="J19" s="87">
        <v>10</v>
      </c>
      <c r="K19" s="87">
        <v>1</v>
      </c>
      <c r="L19" s="87">
        <v>18</v>
      </c>
      <c r="M19" s="87">
        <v>184</v>
      </c>
    </row>
    <row r="20" spans="1:13" ht="14.25">
      <c r="A20" s="53" t="s">
        <v>23</v>
      </c>
      <c r="B20" s="54"/>
      <c r="C20" s="55"/>
      <c r="D20" s="86">
        <v>1418</v>
      </c>
      <c r="E20" s="86">
        <v>531</v>
      </c>
      <c r="F20" s="86">
        <v>73</v>
      </c>
      <c r="G20" s="86">
        <v>23</v>
      </c>
      <c r="H20" s="86">
        <v>2</v>
      </c>
      <c r="I20" s="86">
        <v>2</v>
      </c>
      <c r="J20" s="86">
        <v>60</v>
      </c>
      <c r="K20" s="86">
        <v>20</v>
      </c>
      <c r="L20" s="86">
        <v>181</v>
      </c>
      <c r="M20" s="86">
        <v>2310</v>
      </c>
    </row>
    <row r="21" spans="1:13" ht="14.25">
      <c r="A21" s="56"/>
      <c r="B21" s="57" t="s">
        <v>0</v>
      </c>
      <c r="C21" s="58"/>
      <c r="D21" s="93">
        <v>572</v>
      </c>
      <c r="E21" s="93">
        <v>204</v>
      </c>
      <c r="F21" s="93">
        <v>33</v>
      </c>
      <c r="G21" s="93">
        <v>4</v>
      </c>
      <c r="H21" s="93">
        <v>2</v>
      </c>
      <c r="I21" s="93">
        <v>1</v>
      </c>
      <c r="J21" s="93">
        <v>6</v>
      </c>
      <c r="K21" s="93">
        <v>11</v>
      </c>
      <c r="L21" s="93">
        <v>41</v>
      </c>
      <c r="M21" s="93">
        <v>874</v>
      </c>
    </row>
    <row r="22" spans="1:13" ht="14.25">
      <c r="A22" s="59"/>
      <c r="B22" s="56"/>
      <c r="C22" s="60" t="s">
        <v>339</v>
      </c>
      <c r="D22" s="87">
        <v>405</v>
      </c>
      <c r="E22" s="87">
        <v>159</v>
      </c>
      <c r="F22" s="87">
        <v>25</v>
      </c>
      <c r="G22" s="87">
        <v>3</v>
      </c>
      <c r="H22" s="87">
        <v>2</v>
      </c>
      <c r="I22" s="87">
        <v>1</v>
      </c>
      <c r="J22" s="87">
        <v>5</v>
      </c>
      <c r="K22" s="87">
        <v>7</v>
      </c>
      <c r="L22" s="87">
        <v>30</v>
      </c>
      <c r="M22" s="87">
        <v>637</v>
      </c>
    </row>
    <row r="23" spans="1:13" ht="14.25">
      <c r="A23" s="59"/>
      <c r="B23" s="61"/>
      <c r="C23" s="60" t="s">
        <v>340</v>
      </c>
      <c r="D23" s="87">
        <v>167</v>
      </c>
      <c r="E23" s="87">
        <v>45</v>
      </c>
      <c r="F23" s="87">
        <v>8</v>
      </c>
      <c r="G23" s="87">
        <v>1</v>
      </c>
      <c r="H23" s="87"/>
      <c r="I23" s="87"/>
      <c r="J23" s="87">
        <v>1</v>
      </c>
      <c r="K23" s="87">
        <v>4</v>
      </c>
      <c r="L23" s="87">
        <v>11</v>
      </c>
      <c r="M23" s="87">
        <v>237</v>
      </c>
    </row>
    <row r="24" spans="1:13" ht="14.25">
      <c r="A24" s="59"/>
      <c r="B24" s="57" t="s">
        <v>2</v>
      </c>
      <c r="C24" s="58"/>
      <c r="D24" s="93">
        <v>846</v>
      </c>
      <c r="E24" s="93">
        <v>327</v>
      </c>
      <c r="F24" s="93">
        <v>40</v>
      </c>
      <c r="G24" s="93">
        <v>19</v>
      </c>
      <c r="H24" s="93"/>
      <c r="I24" s="93">
        <v>1</v>
      </c>
      <c r="J24" s="93">
        <v>54</v>
      </c>
      <c r="K24" s="93">
        <v>9</v>
      </c>
      <c r="L24" s="93">
        <v>140</v>
      </c>
      <c r="M24" s="93">
        <v>1436</v>
      </c>
    </row>
    <row r="25" spans="1:13" ht="14.25">
      <c r="A25" s="59"/>
      <c r="B25" s="56"/>
      <c r="C25" s="60" t="s">
        <v>339</v>
      </c>
      <c r="D25" s="87">
        <v>605</v>
      </c>
      <c r="E25" s="87">
        <v>254</v>
      </c>
      <c r="F25" s="87">
        <v>29</v>
      </c>
      <c r="G25" s="87">
        <v>15</v>
      </c>
      <c r="H25" s="87"/>
      <c r="I25" s="87">
        <v>1</v>
      </c>
      <c r="J25" s="87">
        <v>39</v>
      </c>
      <c r="K25" s="87">
        <v>7</v>
      </c>
      <c r="L25" s="87">
        <v>104</v>
      </c>
      <c r="M25" s="87">
        <v>1054</v>
      </c>
    </row>
    <row r="26" spans="1:13" ht="14.25">
      <c r="A26" s="61"/>
      <c r="B26" s="61"/>
      <c r="C26" s="60" t="s">
        <v>340</v>
      </c>
      <c r="D26" s="87">
        <v>241</v>
      </c>
      <c r="E26" s="87">
        <v>73</v>
      </c>
      <c r="F26" s="87">
        <v>11</v>
      </c>
      <c r="G26" s="87">
        <v>4</v>
      </c>
      <c r="H26" s="87"/>
      <c r="I26" s="87"/>
      <c r="J26" s="87">
        <v>15</v>
      </c>
      <c r="K26" s="87">
        <v>2</v>
      </c>
      <c r="L26" s="87">
        <v>36</v>
      </c>
      <c r="M26" s="87">
        <v>382</v>
      </c>
    </row>
    <row r="27" spans="1:13" ht="14.25">
      <c r="A27" s="53" t="s">
        <v>24</v>
      </c>
      <c r="B27" s="54"/>
      <c r="C27" s="55"/>
      <c r="D27" s="86">
        <v>734</v>
      </c>
      <c r="E27" s="86">
        <v>103</v>
      </c>
      <c r="F27" s="86">
        <v>34</v>
      </c>
      <c r="G27" s="86">
        <v>54</v>
      </c>
      <c r="H27" s="86">
        <v>1</v>
      </c>
      <c r="I27" s="86">
        <v>3</v>
      </c>
      <c r="J27" s="86">
        <v>323</v>
      </c>
      <c r="K27" s="86">
        <v>11</v>
      </c>
      <c r="L27" s="86">
        <v>79</v>
      </c>
      <c r="M27" s="86">
        <v>1342</v>
      </c>
    </row>
    <row r="28" spans="1:13" ht="14.25">
      <c r="A28" s="56"/>
      <c r="B28" s="57" t="s">
        <v>0</v>
      </c>
      <c r="C28" s="58"/>
      <c r="D28" s="93">
        <v>606</v>
      </c>
      <c r="E28" s="93">
        <v>91</v>
      </c>
      <c r="F28" s="93">
        <v>31</v>
      </c>
      <c r="G28" s="93">
        <v>33</v>
      </c>
      <c r="H28" s="93"/>
      <c r="I28" s="93">
        <v>2</v>
      </c>
      <c r="J28" s="93">
        <v>119</v>
      </c>
      <c r="K28" s="93">
        <v>11</v>
      </c>
      <c r="L28" s="93">
        <v>56</v>
      </c>
      <c r="M28" s="93">
        <v>949</v>
      </c>
    </row>
    <row r="29" spans="1:13" ht="14.25">
      <c r="A29" s="59"/>
      <c r="B29" s="56"/>
      <c r="C29" s="60" t="s">
        <v>339</v>
      </c>
      <c r="D29" s="87">
        <v>94</v>
      </c>
      <c r="E29" s="87">
        <v>26</v>
      </c>
      <c r="F29" s="87">
        <v>5</v>
      </c>
      <c r="G29" s="87">
        <v>9</v>
      </c>
      <c r="H29" s="87"/>
      <c r="I29" s="87"/>
      <c r="J29" s="87">
        <v>11</v>
      </c>
      <c r="K29" s="87">
        <v>1</v>
      </c>
      <c r="L29" s="87">
        <v>7</v>
      </c>
      <c r="M29" s="87">
        <v>153</v>
      </c>
    </row>
    <row r="30" spans="1:13" ht="14.25">
      <c r="A30" s="59"/>
      <c r="B30" s="61"/>
      <c r="C30" s="60" t="s">
        <v>340</v>
      </c>
      <c r="D30" s="87">
        <v>512</v>
      </c>
      <c r="E30" s="87">
        <v>65</v>
      </c>
      <c r="F30" s="87">
        <v>26</v>
      </c>
      <c r="G30" s="87">
        <v>24</v>
      </c>
      <c r="H30" s="87"/>
      <c r="I30" s="87">
        <v>2</v>
      </c>
      <c r="J30" s="87">
        <v>108</v>
      </c>
      <c r="K30" s="87">
        <v>10</v>
      </c>
      <c r="L30" s="87">
        <v>49</v>
      </c>
      <c r="M30" s="87">
        <v>796</v>
      </c>
    </row>
    <row r="31" spans="1:13" ht="14.25">
      <c r="A31" s="59"/>
      <c r="B31" s="57" t="s">
        <v>2</v>
      </c>
      <c r="C31" s="58"/>
      <c r="D31" s="93">
        <v>128</v>
      </c>
      <c r="E31" s="93">
        <v>12</v>
      </c>
      <c r="F31" s="93">
        <v>3</v>
      </c>
      <c r="G31" s="93">
        <v>21</v>
      </c>
      <c r="H31" s="93">
        <v>1</v>
      </c>
      <c r="I31" s="93">
        <v>1</v>
      </c>
      <c r="J31" s="93">
        <v>204</v>
      </c>
      <c r="K31" s="93"/>
      <c r="L31" s="93">
        <v>23</v>
      </c>
      <c r="M31" s="93">
        <v>393</v>
      </c>
    </row>
    <row r="32" spans="1:13" ht="14.25">
      <c r="A32" s="59"/>
      <c r="B32" s="56"/>
      <c r="C32" s="60" t="s">
        <v>339</v>
      </c>
      <c r="D32" s="87">
        <v>20</v>
      </c>
      <c r="E32" s="87">
        <v>5</v>
      </c>
      <c r="F32" s="87">
        <v>1</v>
      </c>
      <c r="G32" s="87">
        <v>4</v>
      </c>
      <c r="H32" s="87">
        <v>1</v>
      </c>
      <c r="I32" s="87"/>
      <c r="J32" s="87">
        <v>46</v>
      </c>
      <c r="K32" s="87"/>
      <c r="L32" s="87">
        <v>8</v>
      </c>
      <c r="M32" s="87">
        <v>85</v>
      </c>
    </row>
    <row r="33" spans="1:13" ht="14.25">
      <c r="A33" s="61"/>
      <c r="B33" s="61"/>
      <c r="C33" s="60" t="s">
        <v>340</v>
      </c>
      <c r="D33" s="87">
        <v>108</v>
      </c>
      <c r="E33" s="87">
        <v>7</v>
      </c>
      <c r="F33" s="87">
        <v>2</v>
      </c>
      <c r="G33" s="87">
        <v>17</v>
      </c>
      <c r="H33" s="87"/>
      <c r="I33" s="87">
        <v>1</v>
      </c>
      <c r="J33" s="87">
        <v>158</v>
      </c>
      <c r="K33" s="87"/>
      <c r="L33" s="87">
        <v>15</v>
      </c>
      <c r="M33" s="87">
        <v>308</v>
      </c>
    </row>
    <row r="34" spans="1:13" ht="14.25">
      <c r="A34" s="53" t="s">
        <v>29</v>
      </c>
      <c r="B34" s="54"/>
      <c r="C34" s="55"/>
      <c r="D34" s="86">
        <v>27</v>
      </c>
      <c r="E34" s="86">
        <v>4</v>
      </c>
      <c r="F34" s="86"/>
      <c r="G34" s="86">
        <v>3</v>
      </c>
      <c r="H34" s="86"/>
      <c r="I34" s="86"/>
      <c r="J34" s="86">
        <v>1</v>
      </c>
      <c r="K34" s="86">
        <v>1</v>
      </c>
      <c r="L34" s="86">
        <v>6</v>
      </c>
      <c r="M34" s="86">
        <v>42</v>
      </c>
    </row>
    <row r="35" spans="1:13" ht="14.25">
      <c r="A35" s="56"/>
      <c r="B35" s="127" t="s">
        <v>2</v>
      </c>
      <c r="C35" s="58"/>
      <c r="D35" s="93">
        <v>27</v>
      </c>
      <c r="E35" s="93">
        <v>4</v>
      </c>
      <c r="F35" s="93"/>
      <c r="G35" s="93">
        <v>3</v>
      </c>
      <c r="H35" s="93"/>
      <c r="I35" s="93"/>
      <c r="J35" s="93">
        <v>1</v>
      </c>
      <c r="K35" s="93">
        <v>1</v>
      </c>
      <c r="L35" s="93">
        <v>6</v>
      </c>
      <c r="M35" s="93">
        <v>42</v>
      </c>
    </row>
    <row r="36" spans="1:13" ht="14.25">
      <c r="A36" s="59"/>
      <c r="B36" s="56"/>
      <c r="C36" s="73" t="s">
        <v>339</v>
      </c>
      <c r="D36" s="87">
        <v>14</v>
      </c>
      <c r="E36" s="87">
        <v>3</v>
      </c>
      <c r="F36" s="87"/>
      <c r="G36" s="87">
        <v>2</v>
      </c>
      <c r="H36" s="87"/>
      <c r="I36" s="87"/>
      <c r="J36" s="87"/>
      <c r="K36" s="87"/>
      <c r="L36" s="87">
        <v>4</v>
      </c>
      <c r="M36" s="87">
        <v>23</v>
      </c>
    </row>
    <row r="37" spans="1:13" ht="14.25">
      <c r="A37" s="59"/>
      <c r="B37" s="59"/>
      <c r="C37" s="68" t="s">
        <v>340</v>
      </c>
      <c r="D37" s="87">
        <v>13</v>
      </c>
      <c r="E37" s="87">
        <v>1</v>
      </c>
      <c r="F37" s="87"/>
      <c r="G37" s="87">
        <v>1</v>
      </c>
      <c r="H37" s="87"/>
      <c r="I37" s="87"/>
      <c r="J37" s="87"/>
      <c r="K37" s="87">
        <v>1</v>
      </c>
      <c r="L37" s="87">
        <v>1</v>
      </c>
      <c r="M37" s="87">
        <v>17</v>
      </c>
    </row>
    <row r="38" spans="1:13" ht="14.25">
      <c r="A38" s="61"/>
      <c r="B38" s="61"/>
      <c r="C38" s="68" t="s">
        <v>342</v>
      </c>
      <c r="D38" s="87"/>
      <c r="E38" s="87"/>
      <c r="F38" s="87"/>
      <c r="G38" s="87"/>
      <c r="H38" s="87"/>
      <c r="I38" s="87"/>
      <c r="J38" s="87">
        <v>1</v>
      </c>
      <c r="K38" s="87"/>
      <c r="L38" s="87">
        <v>1</v>
      </c>
      <c r="M38" s="87">
        <v>2</v>
      </c>
    </row>
    <row r="39" spans="1:13" ht="14.25">
      <c r="A39" s="53" t="s">
        <v>1</v>
      </c>
      <c r="B39" s="70"/>
      <c r="C39" s="55"/>
      <c r="D39" s="86">
        <v>427</v>
      </c>
      <c r="E39" s="86">
        <v>48</v>
      </c>
      <c r="F39" s="86">
        <v>16</v>
      </c>
      <c r="G39" s="86">
        <v>11</v>
      </c>
      <c r="H39" s="86">
        <v>1</v>
      </c>
      <c r="I39" s="86"/>
      <c r="J39" s="86">
        <v>7</v>
      </c>
      <c r="K39" s="86">
        <v>1</v>
      </c>
      <c r="L39" s="86">
        <v>13</v>
      </c>
      <c r="M39" s="86">
        <v>524</v>
      </c>
    </row>
    <row r="40" spans="1:13" ht="14.25">
      <c r="A40" s="56"/>
      <c r="B40" s="57" t="s">
        <v>1</v>
      </c>
      <c r="C40" s="58"/>
      <c r="D40" s="93">
        <v>427</v>
      </c>
      <c r="E40" s="93">
        <v>48</v>
      </c>
      <c r="F40" s="93">
        <v>16</v>
      </c>
      <c r="G40" s="93">
        <v>11</v>
      </c>
      <c r="H40" s="93">
        <v>1</v>
      </c>
      <c r="I40" s="93"/>
      <c r="J40" s="93">
        <v>7</v>
      </c>
      <c r="K40" s="93">
        <v>1</v>
      </c>
      <c r="L40" s="93">
        <v>13</v>
      </c>
      <c r="M40" s="93">
        <v>524</v>
      </c>
    </row>
    <row r="41" spans="1:13" ht="14.25">
      <c r="A41" s="59"/>
      <c r="B41" s="56"/>
      <c r="C41" s="73" t="s">
        <v>339</v>
      </c>
      <c r="D41" s="87">
        <v>179</v>
      </c>
      <c r="E41" s="87">
        <v>26</v>
      </c>
      <c r="F41" s="87">
        <v>11</v>
      </c>
      <c r="G41" s="87">
        <v>8</v>
      </c>
      <c r="H41" s="87"/>
      <c r="I41" s="87"/>
      <c r="J41" s="87">
        <v>2</v>
      </c>
      <c r="K41" s="87">
        <v>1</v>
      </c>
      <c r="L41" s="87">
        <v>5</v>
      </c>
      <c r="M41" s="87">
        <v>232</v>
      </c>
    </row>
    <row r="42" spans="1:13" ht="14.25">
      <c r="A42" s="61"/>
      <c r="B42" s="61"/>
      <c r="C42" s="60" t="s">
        <v>340</v>
      </c>
      <c r="D42" s="87">
        <v>248</v>
      </c>
      <c r="E42" s="87">
        <v>22</v>
      </c>
      <c r="F42" s="87">
        <v>5</v>
      </c>
      <c r="G42" s="87">
        <v>3</v>
      </c>
      <c r="H42" s="87">
        <v>1</v>
      </c>
      <c r="I42" s="87"/>
      <c r="J42" s="87">
        <v>5</v>
      </c>
      <c r="K42" s="87"/>
      <c r="L42" s="87">
        <v>8</v>
      </c>
      <c r="M42" s="87">
        <v>292</v>
      </c>
    </row>
    <row r="43" spans="1:13" ht="14.25">
      <c r="A43" s="53" t="s">
        <v>20</v>
      </c>
      <c r="B43" s="54"/>
      <c r="C43" s="55"/>
      <c r="D43" s="86">
        <v>439</v>
      </c>
      <c r="E43" s="86">
        <v>72</v>
      </c>
      <c r="F43" s="86">
        <v>18</v>
      </c>
      <c r="G43" s="86">
        <v>19</v>
      </c>
      <c r="H43" s="86">
        <v>1</v>
      </c>
      <c r="I43" s="86"/>
      <c r="J43" s="86">
        <v>10</v>
      </c>
      <c r="K43" s="86">
        <v>11</v>
      </c>
      <c r="L43" s="86">
        <v>24</v>
      </c>
      <c r="M43" s="86">
        <v>594</v>
      </c>
    </row>
    <row r="44" spans="1:13" ht="14.25">
      <c r="A44" s="56"/>
      <c r="B44" s="57" t="s">
        <v>0</v>
      </c>
      <c r="C44" s="58"/>
      <c r="D44" s="93">
        <v>395</v>
      </c>
      <c r="E44" s="93">
        <v>67</v>
      </c>
      <c r="F44" s="93">
        <v>18</v>
      </c>
      <c r="G44" s="93">
        <v>18</v>
      </c>
      <c r="H44" s="93">
        <v>1</v>
      </c>
      <c r="I44" s="93"/>
      <c r="J44" s="93">
        <v>9</v>
      </c>
      <c r="K44" s="93">
        <v>11</v>
      </c>
      <c r="L44" s="93">
        <v>17</v>
      </c>
      <c r="M44" s="93">
        <v>536</v>
      </c>
    </row>
    <row r="45" spans="1:13" ht="14.25">
      <c r="A45" s="59"/>
      <c r="B45" s="56"/>
      <c r="C45" s="60" t="s">
        <v>339</v>
      </c>
      <c r="D45" s="87">
        <v>329</v>
      </c>
      <c r="E45" s="87">
        <v>59</v>
      </c>
      <c r="F45" s="87">
        <v>15</v>
      </c>
      <c r="G45" s="87">
        <v>14</v>
      </c>
      <c r="H45" s="87">
        <v>1</v>
      </c>
      <c r="I45" s="87"/>
      <c r="J45" s="87">
        <v>9</v>
      </c>
      <c r="K45" s="87">
        <v>10</v>
      </c>
      <c r="L45" s="87">
        <v>14</v>
      </c>
      <c r="M45" s="87">
        <v>451</v>
      </c>
    </row>
    <row r="46" spans="1:13" ht="12.75" customHeight="1">
      <c r="A46" s="59"/>
      <c r="B46" s="61"/>
      <c r="C46" s="60" t="s">
        <v>340</v>
      </c>
      <c r="D46" s="87">
        <v>66</v>
      </c>
      <c r="E46" s="87">
        <v>8</v>
      </c>
      <c r="F46" s="87">
        <v>3</v>
      </c>
      <c r="G46" s="87">
        <v>4</v>
      </c>
      <c r="H46" s="87"/>
      <c r="I46" s="87"/>
      <c r="J46" s="87"/>
      <c r="K46" s="87">
        <v>1</v>
      </c>
      <c r="L46" s="87">
        <v>3</v>
      </c>
      <c r="M46" s="87">
        <v>85</v>
      </c>
    </row>
    <row r="47" spans="1:13" ht="14.25">
      <c r="A47" s="59"/>
      <c r="B47" s="57" t="s">
        <v>2</v>
      </c>
      <c r="C47" s="58"/>
      <c r="D47" s="93">
        <v>44</v>
      </c>
      <c r="E47" s="93">
        <v>5</v>
      </c>
      <c r="F47" s="93"/>
      <c r="G47" s="93">
        <v>1</v>
      </c>
      <c r="H47" s="93"/>
      <c r="I47" s="93"/>
      <c r="J47" s="93">
        <v>1</v>
      </c>
      <c r="K47" s="93"/>
      <c r="L47" s="93">
        <v>7</v>
      </c>
      <c r="M47" s="93">
        <v>58</v>
      </c>
    </row>
    <row r="48" spans="1:13" ht="14.25">
      <c r="A48" s="59"/>
      <c r="B48" s="56"/>
      <c r="C48" s="60" t="s">
        <v>339</v>
      </c>
      <c r="D48" s="87">
        <v>43</v>
      </c>
      <c r="E48" s="87">
        <v>5</v>
      </c>
      <c r="F48" s="87"/>
      <c r="G48" s="87">
        <v>1</v>
      </c>
      <c r="H48" s="87"/>
      <c r="I48" s="87"/>
      <c r="J48" s="87">
        <v>1</v>
      </c>
      <c r="K48" s="87"/>
      <c r="L48" s="87">
        <v>6</v>
      </c>
      <c r="M48" s="87">
        <v>56</v>
      </c>
    </row>
    <row r="49" spans="1:13" ht="14.25" customHeight="1">
      <c r="A49" s="61"/>
      <c r="B49" s="61"/>
      <c r="C49" s="60" t="s">
        <v>340</v>
      </c>
      <c r="D49" s="87">
        <v>1</v>
      </c>
      <c r="E49" s="87"/>
      <c r="F49" s="87"/>
      <c r="G49" s="87"/>
      <c r="H49" s="87"/>
      <c r="I49" s="87"/>
      <c r="J49" s="87"/>
      <c r="K49" s="87"/>
      <c r="L49" s="87">
        <v>1</v>
      </c>
      <c r="M49" s="87">
        <v>2</v>
      </c>
    </row>
    <row r="50" spans="1:13" ht="14.25">
      <c r="A50" s="53" t="s">
        <v>30</v>
      </c>
      <c r="B50" s="54"/>
      <c r="C50" s="55"/>
      <c r="D50" s="86"/>
      <c r="E50" s="86"/>
      <c r="F50" s="86"/>
      <c r="G50" s="86"/>
      <c r="H50" s="86"/>
      <c r="I50" s="86"/>
      <c r="J50" s="86">
        <v>69</v>
      </c>
      <c r="K50" s="86"/>
      <c r="L50" s="86">
        <v>1</v>
      </c>
      <c r="M50" s="86">
        <v>70</v>
      </c>
    </row>
    <row r="51" spans="1:13" ht="14.25">
      <c r="A51" s="56"/>
      <c r="B51" s="57" t="s">
        <v>0</v>
      </c>
      <c r="C51" s="58"/>
      <c r="D51" s="93"/>
      <c r="E51" s="93"/>
      <c r="F51" s="93"/>
      <c r="G51" s="93"/>
      <c r="H51" s="93"/>
      <c r="I51" s="93"/>
      <c r="J51" s="93">
        <v>69</v>
      </c>
      <c r="K51" s="93"/>
      <c r="L51" s="93">
        <v>1</v>
      </c>
      <c r="M51" s="93">
        <v>70</v>
      </c>
    </row>
    <row r="52" spans="1:13" ht="14.25">
      <c r="A52" s="59"/>
      <c r="B52" s="56"/>
      <c r="C52" s="73" t="s">
        <v>339</v>
      </c>
      <c r="D52" s="87"/>
      <c r="E52" s="87"/>
      <c r="F52" s="87"/>
      <c r="G52" s="87"/>
      <c r="H52" s="87"/>
      <c r="I52" s="87"/>
      <c r="J52" s="87">
        <v>21</v>
      </c>
      <c r="K52" s="87"/>
      <c r="L52" s="87"/>
      <c r="M52" s="87">
        <v>21</v>
      </c>
    </row>
    <row r="53" spans="1:13" ht="14.25">
      <c r="A53" s="61"/>
      <c r="B53" s="61"/>
      <c r="C53" s="60" t="s">
        <v>340</v>
      </c>
      <c r="D53" s="87"/>
      <c r="E53" s="87"/>
      <c r="F53" s="87"/>
      <c r="G53" s="87"/>
      <c r="H53" s="87"/>
      <c r="I53" s="87"/>
      <c r="J53" s="87">
        <v>48</v>
      </c>
      <c r="K53" s="87"/>
      <c r="L53" s="87">
        <v>1</v>
      </c>
      <c r="M53" s="87">
        <v>49</v>
      </c>
    </row>
    <row r="54" spans="1:13" ht="14.25">
      <c r="A54" s="53" t="s">
        <v>25</v>
      </c>
      <c r="B54" s="54"/>
      <c r="C54" s="55"/>
      <c r="D54" s="86">
        <v>2106</v>
      </c>
      <c r="E54" s="86">
        <v>471</v>
      </c>
      <c r="F54" s="86">
        <v>87</v>
      </c>
      <c r="G54" s="86">
        <v>100</v>
      </c>
      <c r="H54" s="86">
        <v>11</v>
      </c>
      <c r="I54" s="86">
        <v>2</v>
      </c>
      <c r="J54" s="86">
        <v>185</v>
      </c>
      <c r="K54" s="86">
        <v>52</v>
      </c>
      <c r="L54" s="86">
        <v>163</v>
      </c>
      <c r="M54" s="86">
        <v>3177</v>
      </c>
    </row>
    <row r="55" spans="1:13" ht="14.25">
      <c r="A55" s="56"/>
      <c r="B55" s="57" t="s">
        <v>0</v>
      </c>
      <c r="C55" s="58"/>
      <c r="D55" s="93">
        <v>1629</v>
      </c>
      <c r="E55" s="93">
        <v>421</v>
      </c>
      <c r="F55" s="93">
        <v>77</v>
      </c>
      <c r="G55" s="93">
        <v>79</v>
      </c>
      <c r="H55" s="93">
        <v>10</v>
      </c>
      <c r="I55" s="93">
        <v>1</v>
      </c>
      <c r="J55" s="93">
        <v>40</v>
      </c>
      <c r="K55" s="93">
        <v>47</v>
      </c>
      <c r="L55" s="93">
        <v>114</v>
      </c>
      <c r="M55" s="93">
        <v>2418</v>
      </c>
    </row>
    <row r="56" spans="1:13" ht="14.25">
      <c r="A56" s="59"/>
      <c r="B56" s="56"/>
      <c r="C56" s="60" t="s">
        <v>339</v>
      </c>
      <c r="D56" s="87">
        <v>1046</v>
      </c>
      <c r="E56" s="87">
        <v>333</v>
      </c>
      <c r="F56" s="87">
        <v>49</v>
      </c>
      <c r="G56" s="87">
        <v>44</v>
      </c>
      <c r="H56" s="87">
        <v>7</v>
      </c>
      <c r="I56" s="87">
        <v>1</v>
      </c>
      <c r="J56" s="87">
        <v>19</v>
      </c>
      <c r="K56" s="87">
        <v>26</v>
      </c>
      <c r="L56" s="87">
        <v>54</v>
      </c>
      <c r="M56" s="87">
        <v>1579</v>
      </c>
    </row>
    <row r="57" spans="1:13" ht="14.25">
      <c r="A57" s="59"/>
      <c r="B57" s="61"/>
      <c r="C57" s="60" t="s">
        <v>340</v>
      </c>
      <c r="D57" s="87">
        <v>583</v>
      </c>
      <c r="E57" s="87">
        <v>88</v>
      </c>
      <c r="F57" s="87">
        <v>28</v>
      </c>
      <c r="G57" s="87">
        <v>35</v>
      </c>
      <c r="H57" s="87">
        <v>3</v>
      </c>
      <c r="I57" s="87"/>
      <c r="J57" s="87">
        <v>21</v>
      </c>
      <c r="K57" s="87">
        <v>21</v>
      </c>
      <c r="L57" s="87">
        <v>60</v>
      </c>
      <c r="M57" s="87">
        <v>839</v>
      </c>
    </row>
    <row r="58" spans="1:13" ht="14.25">
      <c r="A58" s="59"/>
      <c r="B58" s="57" t="s">
        <v>2</v>
      </c>
      <c r="C58" s="58"/>
      <c r="D58" s="93">
        <v>477</v>
      </c>
      <c r="E58" s="93">
        <v>50</v>
      </c>
      <c r="F58" s="93">
        <v>10</v>
      </c>
      <c r="G58" s="93">
        <v>21</v>
      </c>
      <c r="H58" s="93">
        <v>1</v>
      </c>
      <c r="I58" s="93">
        <v>1</v>
      </c>
      <c r="J58" s="93">
        <v>145</v>
      </c>
      <c r="K58" s="93">
        <v>5</v>
      </c>
      <c r="L58" s="93">
        <v>49</v>
      </c>
      <c r="M58" s="93">
        <v>759</v>
      </c>
    </row>
    <row r="59" spans="1:13" ht="14.25">
      <c r="A59" s="59"/>
      <c r="B59" s="56"/>
      <c r="C59" s="60" t="s">
        <v>339</v>
      </c>
      <c r="D59" s="87">
        <v>325</v>
      </c>
      <c r="E59" s="87">
        <v>40</v>
      </c>
      <c r="F59" s="87">
        <v>5</v>
      </c>
      <c r="G59" s="87">
        <v>13</v>
      </c>
      <c r="H59" s="87">
        <v>1</v>
      </c>
      <c r="I59" s="87"/>
      <c r="J59" s="87">
        <v>80</v>
      </c>
      <c r="K59" s="87">
        <v>3</v>
      </c>
      <c r="L59" s="87">
        <v>33</v>
      </c>
      <c r="M59" s="87">
        <v>500</v>
      </c>
    </row>
    <row r="60" spans="1:13" ht="14.25">
      <c r="A60" s="61"/>
      <c r="B60" s="61"/>
      <c r="C60" s="60" t="s">
        <v>340</v>
      </c>
      <c r="D60" s="87">
        <v>152</v>
      </c>
      <c r="E60" s="87">
        <v>10</v>
      </c>
      <c r="F60" s="87">
        <v>5</v>
      </c>
      <c r="G60" s="87">
        <v>8</v>
      </c>
      <c r="H60" s="87"/>
      <c r="I60" s="87">
        <v>1</v>
      </c>
      <c r="J60" s="87">
        <v>65</v>
      </c>
      <c r="K60" s="87">
        <v>2</v>
      </c>
      <c r="L60" s="87">
        <v>16</v>
      </c>
      <c r="M60" s="87">
        <v>259</v>
      </c>
    </row>
    <row r="61" spans="1:13" ht="14.25">
      <c r="A61" s="53" t="s">
        <v>28</v>
      </c>
      <c r="B61" s="54"/>
      <c r="C61" s="55"/>
      <c r="D61" s="86">
        <v>172</v>
      </c>
      <c r="E61" s="86">
        <v>14</v>
      </c>
      <c r="F61" s="86">
        <v>7</v>
      </c>
      <c r="G61" s="86">
        <v>16</v>
      </c>
      <c r="H61" s="86"/>
      <c r="I61" s="86"/>
      <c r="J61" s="86">
        <v>2</v>
      </c>
      <c r="K61" s="86">
        <v>3</v>
      </c>
      <c r="L61" s="86">
        <v>64</v>
      </c>
      <c r="M61" s="86">
        <v>278</v>
      </c>
    </row>
    <row r="62" spans="1:13" ht="14.25">
      <c r="A62" s="56"/>
      <c r="B62" s="57" t="s">
        <v>0</v>
      </c>
      <c r="C62" s="58"/>
      <c r="D62" s="93">
        <v>172</v>
      </c>
      <c r="E62" s="93">
        <v>14</v>
      </c>
      <c r="F62" s="93">
        <v>7</v>
      </c>
      <c r="G62" s="93">
        <v>16</v>
      </c>
      <c r="H62" s="93"/>
      <c r="I62" s="93"/>
      <c r="J62" s="93">
        <v>2</v>
      </c>
      <c r="K62" s="93">
        <v>3</v>
      </c>
      <c r="L62" s="93">
        <v>64</v>
      </c>
      <c r="M62" s="93">
        <v>278</v>
      </c>
    </row>
    <row r="63" spans="1:13" ht="14.25">
      <c r="A63" s="59"/>
      <c r="B63" s="56"/>
      <c r="C63" s="73" t="s">
        <v>339</v>
      </c>
      <c r="D63" s="87">
        <v>82</v>
      </c>
      <c r="E63" s="87">
        <v>11</v>
      </c>
      <c r="F63" s="87">
        <v>3</v>
      </c>
      <c r="G63" s="87">
        <v>10</v>
      </c>
      <c r="H63" s="87"/>
      <c r="I63" s="87"/>
      <c r="J63" s="87">
        <v>1</v>
      </c>
      <c r="K63" s="87">
        <v>1</v>
      </c>
      <c r="L63" s="87">
        <v>31</v>
      </c>
      <c r="M63" s="87">
        <v>139</v>
      </c>
    </row>
    <row r="64" spans="1:13" ht="14.25">
      <c r="A64" s="59"/>
      <c r="B64" s="59"/>
      <c r="C64" s="56" t="s">
        <v>340</v>
      </c>
      <c r="D64" s="87">
        <v>90</v>
      </c>
      <c r="E64" s="87">
        <v>3</v>
      </c>
      <c r="F64" s="87">
        <v>4</v>
      </c>
      <c r="G64" s="87">
        <v>6</v>
      </c>
      <c r="H64" s="87"/>
      <c r="I64" s="87"/>
      <c r="J64" s="87">
        <v>1</v>
      </c>
      <c r="K64" s="87">
        <v>2</v>
      </c>
      <c r="L64" s="87">
        <v>32</v>
      </c>
      <c r="M64" s="87">
        <v>138</v>
      </c>
    </row>
    <row r="65" spans="1:13" ht="14.25">
      <c r="A65" s="61"/>
      <c r="B65" s="61"/>
      <c r="C65" s="60" t="s">
        <v>342</v>
      </c>
      <c r="D65" s="87"/>
      <c r="E65" s="87"/>
      <c r="F65" s="87"/>
      <c r="G65" s="87"/>
      <c r="H65" s="87"/>
      <c r="I65" s="87"/>
      <c r="J65" s="87"/>
      <c r="K65" s="87"/>
      <c r="L65" s="87">
        <v>1</v>
      </c>
      <c r="M65" s="87">
        <v>1</v>
      </c>
    </row>
    <row r="66" spans="1:13" ht="14.25">
      <c r="A66" s="53" t="s">
        <v>27</v>
      </c>
      <c r="B66" s="54"/>
      <c r="C66" s="55"/>
      <c r="D66" s="86">
        <v>308</v>
      </c>
      <c r="E66" s="86">
        <v>161</v>
      </c>
      <c r="F66" s="86">
        <v>33</v>
      </c>
      <c r="G66" s="86">
        <v>32</v>
      </c>
      <c r="H66" s="86">
        <v>1</v>
      </c>
      <c r="I66" s="86"/>
      <c r="J66" s="86">
        <v>8</v>
      </c>
      <c r="K66" s="86">
        <v>15</v>
      </c>
      <c r="L66" s="86">
        <v>85</v>
      </c>
      <c r="M66" s="86">
        <v>643</v>
      </c>
    </row>
    <row r="67" spans="1:13" ht="14.25">
      <c r="A67" s="56"/>
      <c r="B67" s="62" t="s">
        <v>0</v>
      </c>
      <c r="C67" s="63"/>
      <c r="D67" s="93">
        <v>308</v>
      </c>
      <c r="E67" s="93">
        <v>161</v>
      </c>
      <c r="F67" s="93">
        <v>33</v>
      </c>
      <c r="G67" s="93">
        <v>32</v>
      </c>
      <c r="H67" s="93">
        <v>1</v>
      </c>
      <c r="I67" s="93"/>
      <c r="J67" s="93">
        <v>8</v>
      </c>
      <c r="K67" s="93">
        <v>15</v>
      </c>
      <c r="L67" s="93">
        <v>85</v>
      </c>
      <c r="M67" s="93">
        <v>643</v>
      </c>
    </row>
    <row r="68" spans="1:14" ht="14.25">
      <c r="A68" s="59"/>
      <c r="B68" s="56"/>
      <c r="C68" s="73" t="s">
        <v>339</v>
      </c>
      <c r="D68" s="87">
        <v>154</v>
      </c>
      <c r="E68" s="87">
        <v>122</v>
      </c>
      <c r="F68" s="87">
        <v>19</v>
      </c>
      <c r="G68" s="87">
        <v>16</v>
      </c>
      <c r="H68" s="87"/>
      <c r="I68" s="87"/>
      <c r="J68" s="87">
        <v>3</v>
      </c>
      <c r="K68" s="87">
        <v>13</v>
      </c>
      <c r="L68" s="87">
        <v>45</v>
      </c>
      <c r="M68" s="87">
        <v>372</v>
      </c>
      <c r="N68" s="50"/>
    </row>
    <row r="69" spans="1:14" ht="14.25">
      <c r="A69" s="61"/>
      <c r="B69" s="59"/>
      <c r="C69" s="56" t="s">
        <v>340</v>
      </c>
      <c r="D69" s="87">
        <v>154</v>
      </c>
      <c r="E69" s="87">
        <v>39</v>
      </c>
      <c r="F69" s="87">
        <v>14</v>
      </c>
      <c r="G69" s="87">
        <v>16</v>
      </c>
      <c r="H69" s="87">
        <v>1</v>
      </c>
      <c r="I69" s="87"/>
      <c r="J69" s="87">
        <v>5</v>
      </c>
      <c r="K69" s="87">
        <v>2</v>
      </c>
      <c r="L69" s="87">
        <v>40</v>
      </c>
      <c r="M69" s="87">
        <v>271</v>
      </c>
      <c r="N69" s="50"/>
    </row>
    <row r="70" spans="1:14" ht="14.25">
      <c r="A70" s="53" t="s">
        <v>26</v>
      </c>
      <c r="B70" s="54"/>
      <c r="C70" s="55"/>
      <c r="D70" s="86">
        <v>366</v>
      </c>
      <c r="E70" s="86">
        <v>165</v>
      </c>
      <c r="F70" s="86">
        <v>17</v>
      </c>
      <c r="G70" s="86">
        <v>3</v>
      </c>
      <c r="H70" s="86">
        <v>2</v>
      </c>
      <c r="I70" s="86">
        <v>1</v>
      </c>
      <c r="J70" s="86">
        <v>34</v>
      </c>
      <c r="K70" s="86">
        <v>6</v>
      </c>
      <c r="L70" s="86">
        <v>44</v>
      </c>
      <c r="M70" s="86">
        <v>638</v>
      </c>
      <c r="N70" s="50"/>
    </row>
    <row r="71" spans="1:14" ht="14.25" customHeight="1">
      <c r="A71" s="56"/>
      <c r="B71" s="62" t="s">
        <v>0</v>
      </c>
      <c r="C71" s="63"/>
      <c r="D71" s="93">
        <v>181</v>
      </c>
      <c r="E71" s="93">
        <v>97</v>
      </c>
      <c r="F71" s="93">
        <v>9</v>
      </c>
      <c r="G71" s="93">
        <v>1</v>
      </c>
      <c r="H71" s="93">
        <v>2</v>
      </c>
      <c r="I71" s="93"/>
      <c r="J71" s="93">
        <v>6</v>
      </c>
      <c r="K71" s="93">
        <v>1</v>
      </c>
      <c r="L71" s="93">
        <v>22</v>
      </c>
      <c r="M71" s="93">
        <v>319</v>
      </c>
      <c r="N71" s="50"/>
    </row>
    <row r="72" spans="1:14" ht="14.25">
      <c r="A72" s="59"/>
      <c r="B72" s="56"/>
      <c r="C72" s="60" t="s">
        <v>339</v>
      </c>
      <c r="D72" s="87">
        <v>83</v>
      </c>
      <c r="E72" s="87">
        <v>62</v>
      </c>
      <c r="F72" s="87">
        <v>6</v>
      </c>
      <c r="G72" s="87">
        <v>1</v>
      </c>
      <c r="H72" s="87">
        <v>1</v>
      </c>
      <c r="I72" s="87"/>
      <c r="J72" s="87">
        <v>1</v>
      </c>
      <c r="K72" s="87">
        <v>1</v>
      </c>
      <c r="L72" s="87">
        <v>13</v>
      </c>
      <c r="M72" s="87">
        <v>168</v>
      </c>
      <c r="N72" s="50"/>
    </row>
    <row r="73" spans="1:14" ht="14.25">
      <c r="A73" s="59"/>
      <c r="B73" s="61"/>
      <c r="C73" s="60" t="s">
        <v>340</v>
      </c>
      <c r="D73" s="87">
        <v>98</v>
      </c>
      <c r="E73" s="87">
        <v>35</v>
      </c>
      <c r="F73" s="87">
        <v>3</v>
      </c>
      <c r="G73" s="87"/>
      <c r="H73" s="87">
        <v>1</v>
      </c>
      <c r="I73" s="87"/>
      <c r="J73" s="87">
        <v>5</v>
      </c>
      <c r="K73" s="87"/>
      <c r="L73" s="87">
        <v>9</v>
      </c>
      <c r="M73" s="87">
        <v>151</v>
      </c>
      <c r="N73" s="50"/>
    </row>
    <row r="74" spans="1:14" ht="14.25">
      <c r="A74" s="59"/>
      <c r="B74" s="57" t="s">
        <v>2</v>
      </c>
      <c r="C74" s="58"/>
      <c r="D74" s="93">
        <v>185</v>
      </c>
      <c r="E74" s="93">
        <v>68</v>
      </c>
      <c r="F74" s="93">
        <v>8</v>
      </c>
      <c r="G74" s="93">
        <v>2</v>
      </c>
      <c r="H74" s="93"/>
      <c r="I74" s="93">
        <v>1</v>
      </c>
      <c r="J74" s="93">
        <v>28</v>
      </c>
      <c r="K74" s="93">
        <v>5</v>
      </c>
      <c r="L74" s="93">
        <v>22</v>
      </c>
      <c r="M74" s="93">
        <v>319</v>
      </c>
      <c r="N74" s="50"/>
    </row>
    <row r="75" spans="1:14" ht="12.75" customHeight="1">
      <c r="A75" s="59"/>
      <c r="B75" s="56"/>
      <c r="C75" s="60" t="s">
        <v>339</v>
      </c>
      <c r="D75" s="87">
        <v>102</v>
      </c>
      <c r="E75" s="87">
        <v>43</v>
      </c>
      <c r="F75" s="87">
        <v>8</v>
      </c>
      <c r="G75" s="87">
        <v>1</v>
      </c>
      <c r="H75" s="87"/>
      <c r="I75" s="87"/>
      <c r="J75" s="87">
        <v>13</v>
      </c>
      <c r="K75" s="87">
        <v>1</v>
      </c>
      <c r="L75" s="87">
        <v>13</v>
      </c>
      <c r="M75" s="87">
        <v>181</v>
      </c>
      <c r="N75" s="50"/>
    </row>
    <row r="76" spans="1:14" ht="13.5" customHeight="1">
      <c r="A76" s="61"/>
      <c r="B76" s="61"/>
      <c r="C76" s="60" t="s">
        <v>340</v>
      </c>
      <c r="D76" s="87">
        <v>83</v>
      </c>
      <c r="E76" s="87">
        <v>25</v>
      </c>
      <c r="F76" s="87"/>
      <c r="G76" s="87">
        <v>1</v>
      </c>
      <c r="H76" s="87"/>
      <c r="I76" s="87">
        <v>1</v>
      </c>
      <c r="J76" s="87">
        <v>15</v>
      </c>
      <c r="K76" s="87">
        <v>4</v>
      </c>
      <c r="L76" s="87">
        <v>9</v>
      </c>
      <c r="M76" s="87">
        <v>138</v>
      </c>
      <c r="N76" s="50"/>
    </row>
    <row r="77" spans="1:14" ht="14.25">
      <c r="A77" s="64" t="s">
        <v>31</v>
      </c>
      <c r="B77" s="65"/>
      <c r="C77" s="66"/>
      <c r="D77" s="91">
        <v>10075</v>
      </c>
      <c r="E77" s="91">
        <v>2943</v>
      </c>
      <c r="F77" s="91">
        <v>541</v>
      </c>
      <c r="G77" s="91">
        <v>435</v>
      </c>
      <c r="H77" s="91">
        <v>31</v>
      </c>
      <c r="I77" s="91">
        <v>12</v>
      </c>
      <c r="J77" s="91">
        <v>1091</v>
      </c>
      <c r="K77" s="91">
        <v>204</v>
      </c>
      <c r="L77" s="91">
        <v>1029</v>
      </c>
      <c r="M77" s="91">
        <v>16361</v>
      </c>
      <c r="N77" s="50"/>
    </row>
    <row r="78" spans="1:14" ht="14.25">
      <c r="A78" s="56"/>
      <c r="B78" s="74" t="s">
        <v>0</v>
      </c>
      <c r="C78" s="75"/>
      <c r="D78" s="92">
        <f>D79+D80+D81</f>
        <v>6774</v>
      </c>
      <c r="E78" s="92">
        <f aca="true" t="shared" si="0" ref="E78:M78">E79+E80+E81</f>
        <v>2176</v>
      </c>
      <c r="F78" s="92">
        <f t="shared" si="0"/>
        <v>415</v>
      </c>
      <c r="G78" s="92">
        <f t="shared" si="0"/>
        <v>295</v>
      </c>
      <c r="H78" s="92">
        <f t="shared" si="0"/>
        <v>28</v>
      </c>
      <c r="I78" s="92">
        <f t="shared" si="0"/>
        <v>8</v>
      </c>
      <c r="J78" s="92">
        <f t="shared" si="0"/>
        <v>412</v>
      </c>
      <c r="K78" s="92">
        <f t="shared" si="0"/>
        <v>169</v>
      </c>
      <c r="L78" s="92">
        <f t="shared" si="0"/>
        <v>649</v>
      </c>
      <c r="M78" s="92">
        <f t="shared" si="0"/>
        <v>10926</v>
      </c>
      <c r="N78" s="67"/>
    </row>
    <row r="79" spans="1:14" ht="14.25" customHeight="1">
      <c r="A79" s="59"/>
      <c r="B79" s="77"/>
      <c r="C79" s="80" t="s">
        <v>339</v>
      </c>
      <c r="D79" s="89">
        <v>3493</v>
      </c>
      <c r="E79" s="89">
        <v>1488</v>
      </c>
      <c r="F79" s="89">
        <v>248</v>
      </c>
      <c r="G79" s="89">
        <v>146</v>
      </c>
      <c r="H79" s="89">
        <v>17</v>
      </c>
      <c r="I79" s="89">
        <v>4</v>
      </c>
      <c r="J79" s="89">
        <v>128</v>
      </c>
      <c r="K79" s="89">
        <v>98</v>
      </c>
      <c r="L79" s="89">
        <v>314</v>
      </c>
      <c r="M79" s="88">
        <f>SUM(D79:L79)</f>
        <v>5936</v>
      </c>
      <c r="N79" s="50"/>
    </row>
    <row r="80" spans="1:14" ht="12.75" customHeight="1">
      <c r="A80" s="59"/>
      <c r="B80" s="78"/>
      <c r="C80" s="80" t="s">
        <v>340</v>
      </c>
      <c r="D80" s="89">
        <v>3281</v>
      </c>
      <c r="E80" s="89">
        <v>688</v>
      </c>
      <c r="F80" s="89">
        <v>167</v>
      </c>
      <c r="G80" s="89">
        <v>149</v>
      </c>
      <c r="H80" s="89">
        <v>11</v>
      </c>
      <c r="I80" s="89">
        <v>4</v>
      </c>
      <c r="J80" s="89">
        <v>284</v>
      </c>
      <c r="K80" s="89">
        <v>71</v>
      </c>
      <c r="L80" s="89">
        <v>334</v>
      </c>
      <c r="M80" s="88">
        <f>SUM(D80:L80)</f>
        <v>4989</v>
      </c>
      <c r="N80" s="50"/>
    </row>
    <row r="81" spans="1:14" ht="12.75" customHeight="1">
      <c r="A81" s="59"/>
      <c r="B81" s="83"/>
      <c r="C81" s="82" t="s">
        <v>342</v>
      </c>
      <c r="D81" s="90"/>
      <c r="E81" s="90"/>
      <c r="F81" s="90"/>
      <c r="G81" s="90"/>
      <c r="H81" s="90"/>
      <c r="I81" s="90"/>
      <c r="J81" s="90"/>
      <c r="K81" s="90"/>
      <c r="L81" s="89">
        <v>1</v>
      </c>
      <c r="M81" s="88">
        <f>SUM(D81:L81)</f>
        <v>1</v>
      </c>
      <c r="N81" s="50"/>
    </row>
    <row r="82" spans="1:14" ht="14.25">
      <c r="A82" s="59"/>
      <c r="B82" s="74" t="s">
        <v>2</v>
      </c>
      <c r="C82" s="81"/>
      <c r="D82" s="92">
        <f>D83+D84+D85</f>
        <v>2874</v>
      </c>
      <c r="E82" s="92">
        <f aca="true" t="shared" si="1" ref="E82:M82">E83+E84+E85</f>
        <v>719</v>
      </c>
      <c r="F82" s="92">
        <f t="shared" si="1"/>
        <v>110</v>
      </c>
      <c r="G82" s="92">
        <f t="shared" si="1"/>
        <v>129</v>
      </c>
      <c r="H82" s="92">
        <f t="shared" si="1"/>
        <v>2</v>
      </c>
      <c r="I82" s="92">
        <f t="shared" si="1"/>
        <v>4</v>
      </c>
      <c r="J82" s="92">
        <f t="shared" si="1"/>
        <v>672</v>
      </c>
      <c r="K82" s="92">
        <f t="shared" si="1"/>
        <v>34</v>
      </c>
      <c r="L82" s="92">
        <f t="shared" si="1"/>
        <v>367</v>
      </c>
      <c r="M82" s="92">
        <f t="shared" si="1"/>
        <v>4911</v>
      </c>
      <c r="N82" s="67"/>
    </row>
    <row r="83" spans="1:14" ht="13.5" customHeight="1">
      <c r="A83" s="59"/>
      <c r="B83" s="77"/>
      <c r="C83" s="82" t="s">
        <v>339</v>
      </c>
      <c r="D83" s="89">
        <v>1684</v>
      </c>
      <c r="E83" s="89">
        <v>532</v>
      </c>
      <c r="F83" s="89">
        <v>78</v>
      </c>
      <c r="G83" s="89">
        <v>70</v>
      </c>
      <c r="H83" s="89">
        <v>2</v>
      </c>
      <c r="I83" s="89">
        <v>1</v>
      </c>
      <c r="J83" s="89">
        <v>285</v>
      </c>
      <c r="K83" s="89">
        <v>19</v>
      </c>
      <c r="L83" s="89">
        <v>234</v>
      </c>
      <c r="M83" s="88">
        <f>SUM(D83:L83)</f>
        <v>2905</v>
      </c>
      <c r="N83" s="50"/>
    </row>
    <row r="84" spans="1:14" ht="12" customHeight="1">
      <c r="A84" s="59"/>
      <c r="B84" s="78"/>
      <c r="C84" s="82" t="s">
        <v>340</v>
      </c>
      <c r="D84" s="89">
        <v>1190</v>
      </c>
      <c r="E84" s="89">
        <v>187</v>
      </c>
      <c r="F84" s="89">
        <v>32</v>
      </c>
      <c r="G84" s="89">
        <v>59</v>
      </c>
      <c r="H84" s="90"/>
      <c r="I84" s="89">
        <v>3</v>
      </c>
      <c r="J84" s="89">
        <v>386</v>
      </c>
      <c r="K84" s="89">
        <v>15</v>
      </c>
      <c r="L84" s="89">
        <v>131</v>
      </c>
      <c r="M84" s="88">
        <f>SUM(D84:L84)</f>
        <v>2003</v>
      </c>
      <c r="N84" s="50"/>
    </row>
    <row r="85" spans="1:14" ht="13.5" customHeight="1">
      <c r="A85" s="72"/>
      <c r="B85" s="85"/>
      <c r="C85" s="82" t="s">
        <v>342</v>
      </c>
      <c r="D85" s="90"/>
      <c r="E85" s="90"/>
      <c r="F85" s="90"/>
      <c r="G85" s="90"/>
      <c r="H85" s="90"/>
      <c r="I85" s="90"/>
      <c r="J85" s="89">
        <v>1</v>
      </c>
      <c r="K85" s="90"/>
      <c r="L85" s="89">
        <v>2</v>
      </c>
      <c r="M85" s="88">
        <f>SUM(D85:L85)</f>
        <v>3</v>
      </c>
      <c r="N85" s="50"/>
    </row>
    <row r="86" spans="1:14" ht="14.25" customHeight="1">
      <c r="A86" s="59"/>
      <c r="B86" s="84" t="s">
        <v>1</v>
      </c>
      <c r="C86" s="81"/>
      <c r="D86" s="76">
        <f>D87+D88</f>
        <v>427</v>
      </c>
      <c r="E86" s="76">
        <f aca="true" t="shared" si="2" ref="E86:M86">E87+E88</f>
        <v>48</v>
      </c>
      <c r="F86" s="76">
        <f t="shared" si="2"/>
        <v>16</v>
      </c>
      <c r="G86" s="76">
        <f t="shared" si="2"/>
        <v>11</v>
      </c>
      <c r="H86" s="76">
        <f t="shared" si="2"/>
        <v>1</v>
      </c>
      <c r="I86" s="76">
        <f t="shared" si="2"/>
        <v>0</v>
      </c>
      <c r="J86" s="76">
        <f t="shared" si="2"/>
        <v>7</v>
      </c>
      <c r="K86" s="76">
        <f t="shared" si="2"/>
        <v>1</v>
      </c>
      <c r="L86" s="76">
        <f t="shared" si="2"/>
        <v>13</v>
      </c>
      <c r="M86" s="76">
        <f t="shared" si="2"/>
        <v>524</v>
      </c>
      <c r="N86" s="67"/>
    </row>
    <row r="87" spans="1:14" ht="14.25" customHeight="1">
      <c r="A87" s="59"/>
      <c r="B87" s="77"/>
      <c r="C87" s="82" t="s">
        <v>339</v>
      </c>
      <c r="D87" s="89">
        <v>179</v>
      </c>
      <c r="E87" s="89">
        <v>26</v>
      </c>
      <c r="F87" s="89">
        <v>11</v>
      </c>
      <c r="G87" s="89">
        <v>8</v>
      </c>
      <c r="H87" s="90"/>
      <c r="I87" s="90"/>
      <c r="J87" s="89">
        <v>2</v>
      </c>
      <c r="K87" s="89">
        <v>1</v>
      </c>
      <c r="L87" s="89">
        <v>5</v>
      </c>
      <c r="M87" s="88">
        <f>SUM(D87:L87)</f>
        <v>232</v>
      </c>
      <c r="N87" s="50"/>
    </row>
    <row r="88" spans="1:14" ht="12.75" customHeight="1">
      <c r="A88" s="61"/>
      <c r="B88" s="79"/>
      <c r="C88" s="82" t="s">
        <v>340</v>
      </c>
      <c r="D88" s="89">
        <v>248</v>
      </c>
      <c r="E88" s="89">
        <v>22</v>
      </c>
      <c r="F88" s="89">
        <v>5</v>
      </c>
      <c r="G88" s="89">
        <v>3</v>
      </c>
      <c r="H88" s="89">
        <v>1</v>
      </c>
      <c r="I88" s="90"/>
      <c r="J88" s="89">
        <v>5</v>
      </c>
      <c r="K88" s="90"/>
      <c r="L88" s="89">
        <v>8</v>
      </c>
      <c r="M88" s="88">
        <f>SUM(D88:L88)</f>
        <v>292</v>
      </c>
      <c r="N88" s="50"/>
    </row>
    <row r="90" spans="1:14" ht="14.2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67"/>
      <c r="N90" s="50"/>
    </row>
  </sheetData>
  <sheetProtection/>
  <mergeCells count="1">
    <mergeCell ref="A1:L1"/>
  </mergeCells>
  <printOptions/>
  <pageMargins left="0.2" right="0.2" top="0.25" bottom="0.25" header="0.3" footer="0.3"/>
  <pageSetup fitToHeight="1" fitToWidth="1" horizontalDpi="600" verticalDpi="600" orientation="portrait" scale="5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2:Q56"/>
  <sheetViews>
    <sheetView zoomScalePageLayoutView="0" workbookViewId="0" topLeftCell="A22">
      <selection activeCell="A55" sqref="A55:IV55"/>
    </sheetView>
  </sheetViews>
  <sheetFormatPr defaultColWidth="9.140625" defaultRowHeight="12.75"/>
  <cols>
    <col min="1" max="1" width="25.7109375" style="8" customWidth="1"/>
    <col min="2" max="2" width="35.7109375" style="8" customWidth="1"/>
    <col min="3" max="16" width="9.7109375" style="8" customWidth="1"/>
    <col min="17" max="16384" width="9.140625" style="8" customWidth="1"/>
  </cols>
  <sheetData>
    <row r="2" spans="1:16" ht="22.5">
      <c r="A2" s="156" t="s">
        <v>324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4" ht="15.75" thickBot="1">
      <c r="A4" s="13" t="s">
        <v>113</v>
      </c>
    </row>
    <row r="5" spans="1:17" ht="27.75" customHeight="1" thickBot="1" thickTop="1">
      <c r="A5" s="14"/>
      <c r="B5" s="14"/>
      <c r="C5" s="155" t="s">
        <v>319</v>
      </c>
      <c r="D5" s="155"/>
      <c r="E5" s="155"/>
      <c r="F5" s="155" t="s">
        <v>320</v>
      </c>
      <c r="G5" s="155"/>
      <c r="H5" s="155"/>
      <c r="I5" s="155" t="s">
        <v>321</v>
      </c>
      <c r="J5" s="155"/>
      <c r="K5" s="155"/>
      <c r="L5" s="155" t="s">
        <v>322</v>
      </c>
      <c r="M5" s="155"/>
      <c r="N5" s="155"/>
      <c r="O5" s="155" t="s">
        <v>19</v>
      </c>
      <c r="P5" s="155"/>
      <c r="Q5" s="155"/>
    </row>
    <row r="6" spans="1:17" ht="27" thickBot="1">
      <c r="A6" s="30" t="s">
        <v>72</v>
      </c>
      <c r="B6" s="30" t="s">
        <v>325</v>
      </c>
      <c r="C6" s="32">
        <v>2011</v>
      </c>
      <c r="D6" s="32">
        <v>2012</v>
      </c>
      <c r="E6" s="44" t="s">
        <v>35</v>
      </c>
      <c r="F6" s="32">
        <v>2011</v>
      </c>
      <c r="G6" s="32">
        <v>2012</v>
      </c>
      <c r="H6" s="44" t="s">
        <v>35</v>
      </c>
      <c r="I6" s="32">
        <v>2011</v>
      </c>
      <c r="J6" s="32">
        <v>2012</v>
      </c>
      <c r="K6" s="44" t="s">
        <v>35</v>
      </c>
      <c r="L6" s="32">
        <v>2011</v>
      </c>
      <c r="M6" s="32">
        <v>2012</v>
      </c>
      <c r="N6" s="44" t="s">
        <v>35</v>
      </c>
      <c r="O6" s="32">
        <v>2011</v>
      </c>
      <c r="P6" s="32">
        <v>2012</v>
      </c>
      <c r="Q6" s="44" t="s">
        <v>35</v>
      </c>
    </row>
    <row r="7" spans="1:17" ht="12.75">
      <c r="A7" s="45" t="s">
        <v>114</v>
      </c>
      <c r="B7" s="8" t="s">
        <v>114</v>
      </c>
      <c r="C7" s="40">
        <v>824</v>
      </c>
      <c r="D7" s="40">
        <v>1803</v>
      </c>
      <c r="E7" s="40">
        <v>118.81067657470703</v>
      </c>
      <c r="F7" s="40">
        <v>564</v>
      </c>
      <c r="G7" s="40">
        <v>40</v>
      </c>
      <c r="H7" s="40">
        <v>-92.90779876708984</v>
      </c>
      <c r="I7" s="40">
        <v>0</v>
      </c>
      <c r="J7" s="40">
        <v>0</v>
      </c>
      <c r="K7" s="40">
        <v>0</v>
      </c>
      <c r="L7" s="40">
        <v>468</v>
      </c>
      <c r="M7" s="40">
        <v>642</v>
      </c>
      <c r="N7" s="40">
        <v>37.17948532104492</v>
      </c>
      <c r="O7" s="40">
        <v>1856</v>
      </c>
      <c r="P7" s="40">
        <v>2485</v>
      </c>
      <c r="Q7" s="40">
        <v>33.89008712768555</v>
      </c>
    </row>
    <row r="8" spans="1:17" ht="12.75">
      <c r="A8" s="45"/>
      <c r="B8" s="8" t="s">
        <v>116</v>
      </c>
      <c r="C8" s="40">
        <v>140</v>
      </c>
      <c r="D8" s="40">
        <v>76</v>
      </c>
      <c r="E8" s="40">
        <v>-45.71428680419922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24</v>
      </c>
      <c r="N8" s="40">
        <v>0</v>
      </c>
      <c r="O8" s="40">
        <v>140</v>
      </c>
      <c r="P8" s="40">
        <v>100</v>
      </c>
      <c r="Q8" s="40">
        <v>-28.571428298950195</v>
      </c>
    </row>
    <row r="9" spans="1:17" ht="12.75">
      <c r="A9" s="35"/>
      <c r="B9" s="129" t="s">
        <v>19</v>
      </c>
      <c r="C9" s="132">
        <v>964</v>
      </c>
      <c r="D9" s="132">
        <v>1879</v>
      </c>
      <c r="E9" s="132">
        <v>94.91701244813278</v>
      </c>
      <c r="F9" s="129">
        <v>564</v>
      </c>
      <c r="G9" s="132">
        <v>40</v>
      </c>
      <c r="H9" s="132">
        <v>-92.9</v>
      </c>
      <c r="I9" s="132">
        <v>0</v>
      </c>
      <c r="J9" s="132">
        <v>0</v>
      </c>
      <c r="K9" s="129"/>
      <c r="L9" s="132">
        <v>468</v>
      </c>
      <c r="M9" s="132">
        <v>666</v>
      </c>
      <c r="N9" s="132">
        <v>42.30769230769231</v>
      </c>
      <c r="O9" s="132">
        <v>1996</v>
      </c>
      <c r="P9" s="132">
        <v>2585</v>
      </c>
      <c r="Q9" s="132">
        <v>29.509018036072145</v>
      </c>
    </row>
    <row r="10" spans="1:17" ht="12.75">
      <c r="A10" s="45" t="s">
        <v>118</v>
      </c>
      <c r="B10" s="8" t="s">
        <v>118</v>
      </c>
      <c r="C10" s="40">
        <v>2464</v>
      </c>
      <c r="D10" s="40">
        <v>1668</v>
      </c>
      <c r="E10" s="40">
        <v>-32.30519485473633</v>
      </c>
      <c r="F10" s="40">
        <v>824</v>
      </c>
      <c r="G10" s="40">
        <v>584</v>
      </c>
      <c r="H10" s="40">
        <v>-29.12621307373047</v>
      </c>
      <c r="I10" s="40">
        <v>0</v>
      </c>
      <c r="J10" s="40">
        <v>0</v>
      </c>
      <c r="K10" s="40">
        <v>0</v>
      </c>
      <c r="L10" s="40">
        <v>85</v>
      </c>
      <c r="M10" s="40">
        <v>335</v>
      </c>
      <c r="N10" s="40">
        <v>294.1176452636719</v>
      </c>
      <c r="O10" s="40">
        <v>3373</v>
      </c>
      <c r="P10" s="40">
        <v>2587</v>
      </c>
      <c r="Q10" s="40">
        <v>-23.302698135375977</v>
      </c>
    </row>
    <row r="11" spans="1:17" ht="12.75">
      <c r="A11" s="35"/>
      <c r="B11" s="129" t="s">
        <v>19</v>
      </c>
      <c r="C11" s="132">
        <v>2464</v>
      </c>
      <c r="D11" s="132">
        <v>1668</v>
      </c>
      <c r="E11" s="132">
        <v>-32.3051948051948</v>
      </c>
      <c r="F11" s="129">
        <v>824</v>
      </c>
      <c r="G11" s="132">
        <v>584</v>
      </c>
      <c r="H11" s="132">
        <v>-29.1</v>
      </c>
      <c r="I11" s="132">
        <v>0</v>
      </c>
      <c r="J11" s="132">
        <v>0</v>
      </c>
      <c r="K11" s="129"/>
      <c r="L11" s="132">
        <v>85</v>
      </c>
      <c r="M11" s="132">
        <v>335</v>
      </c>
      <c r="N11" s="132">
        <v>294.11764705882354</v>
      </c>
      <c r="O11" s="132">
        <v>3373</v>
      </c>
      <c r="P11" s="132">
        <v>2587</v>
      </c>
      <c r="Q11" s="132">
        <v>-23.30269789504892</v>
      </c>
    </row>
    <row r="12" spans="1:17" ht="12.75">
      <c r="A12" s="45" t="s">
        <v>120</v>
      </c>
      <c r="B12" s="8" t="s">
        <v>120</v>
      </c>
      <c r="C12" s="40">
        <v>3928</v>
      </c>
      <c r="D12" s="40">
        <v>4072</v>
      </c>
      <c r="E12" s="40">
        <v>3.665987730026245</v>
      </c>
      <c r="F12" s="40">
        <v>2200</v>
      </c>
      <c r="G12" s="40">
        <v>1748</v>
      </c>
      <c r="H12" s="40">
        <v>-20.545454025268555</v>
      </c>
      <c r="I12" s="40">
        <v>66</v>
      </c>
      <c r="J12" s="40">
        <v>0</v>
      </c>
      <c r="K12" s="40">
        <v>-100</v>
      </c>
      <c r="L12" s="40">
        <v>657</v>
      </c>
      <c r="M12" s="40">
        <v>696</v>
      </c>
      <c r="N12" s="40">
        <v>5.936072826385498</v>
      </c>
      <c r="O12" s="40">
        <v>6851</v>
      </c>
      <c r="P12" s="40">
        <v>6516</v>
      </c>
      <c r="Q12" s="40">
        <v>-4.889797210693359</v>
      </c>
    </row>
    <row r="13" spans="1:17" ht="12.75">
      <c r="A13" s="35"/>
      <c r="B13" s="129" t="s">
        <v>19</v>
      </c>
      <c r="C13" s="132">
        <v>3928</v>
      </c>
      <c r="D13" s="132">
        <v>4072</v>
      </c>
      <c r="E13" s="132">
        <v>3.6659877800407332</v>
      </c>
      <c r="F13" s="129">
        <v>2200</v>
      </c>
      <c r="G13" s="132">
        <v>1748</v>
      </c>
      <c r="H13" s="132">
        <v>-20.5</v>
      </c>
      <c r="I13" s="132">
        <v>66</v>
      </c>
      <c r="J13" s="132">
        <v>0</v>
      </c>
      <c r="K13" s="129">
        <v>-100</v>
      </c>
      <c r="L13" s="132">
        <v>657</v>
      </c>
      <c r="M13" s="132">
        <v>696</v>
      </c>
      <c r="N13" s="132">
        <v>5.936073059360731</v>
      </c>
      <c r="O13" s="132">
        <v>6851</v>
      </c>
      <c r="P13" s="132">
        <v>6516</v>
      </c>
      <c r="Q13" s="132">
        <v>-4.889797109910962</v>
      </c>
    </row>
    <row r="14" spans="1:17" ht="12.75">
      <c r="A14" s="45" t="s">
        <v>122</v>
      </c>
      <c r="B14" s="8" t="s">
        <v>122</v>
      </c>
      <c r="C14" s="40">
        <v>1791</v>
      </c>
      <c r="D14" s="40">
        <v>1476</v>
      </c>
      <c r="E14" s="40">
        <v>-17.587940216064453</v>
      </c>
      <c r="F14" s="40">
        <v>998</v>
      </c>
      <c r="G14" s="40">
        <v>1072</v>
      </c>
      <c r="H14" s="40">
        <v>7.414829730987549</v>
      </c>
      <c r="I14" s="40">
        <v>0</v>
      </c>
      <c r="J14" s="40">
        <v>0</v>
      </c>
      <c r="K14" s="40">
        <v>0</v>
      </c>
      <c r="L14" s="40">
        <v>120</v>
      </c>
      <c r="M14" s="40">
        <v>96</v>
      </c>
      <c r="N14" s="40">
        <v>-20</v>
      </c>
      <c r="O14" s="40">
        <v>2909</v>
      </c>
      <c r="P14" s="40">
        <v>2644</v>
      </c>
      <c r="Q14" s="40">
        <v>-9.109660148620605</v>
      </c>
    </row>
    <row r="15" spans="1:17" ht="12.75">
      <c r="A15" s="35"/>
      <c r="B15" s="129" t="s">
        <v>19</v>
      </c>
      <c r="C15" s="132">
        <v>1791</v>
      </c>
      <c r="D15" s="132">
        <v>1476</v>
      </c>
      <c r="E15" s="132">
        <v>-17.587939698492463</v>
      </c>
      <c r="F15" s="129">
        <v>998</v>
      </c>
      <c r="G15" s="132">
        <v>1072</v>
      </c>
      <c r="H15" s="132">
        <v>7.4</v>
      </c>
      <c r="I15" s="132">
        <v>0</v>
      </c>
      <c r="J15" s="132">
        <v>0</v>
      </c>
      <c r="K15" s="129"/>
      <c r="L15" s="132">
        <v>120</v>
      </c>
      <c r="M15" s="132">
        <v>96</v>
      </c>
      <c r="N15" s="132">
        <v>-20</v>
      </c>
      <c r="O15" s="132">
        <v>2909</v>
      </c>
      <c r="P15" s="132">
        <v>2644</v>
      </c>
      <c r="Q15" s="132">
        <v>-9.109659676864903</v>
      </c>
    </row>
    <row r="16" spans="1:17" ht="12.75">
      <c r="A16" s="45" t="s">
        <v>124</v>
      </c>
      <c r="B16" s="8" t="s">
        <v>125</v>
      </c>
      <c r="C16" s="40">
        <v>186</v>
      </c>
      <c r="D16" s="40">
        <v>0</v>
      </c>
      <c r="E16" s="40">
        <v>-100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186</v>
      </c>
      <c r="P16" s="40">
        <v>0</v>
      </c>
      <c r="Q16" s="40">
        <v>-100</v>
      </c>
    </row>
    <row r="17" spans="1:17" ht="12.75">
      <c r="A17" s="45"/>
      <c r="B17" s="8" t="s">
        <v>124</v>
      </c>
      <c r="C17" s="40">
        <v>5533</v>
      </c>
      <c r="D17" s="40">
        <v>5564</v>
      </c>
      <c r="E17" s="40">
        <v>0.5602747201919556</v>
      </c>
      <c r="F17" s="40">
        <v>862</v>
      </c>
      <c r="G17" s="40">
        <v>1035</v>
      </c>
      <c r="H17" s="40">
        <v>20.069604873657227</v>
      </c>
      <c r="I17" s="40">
        <v>3</v>
      </c>
      <c r="J17" s="40">
        <v>6</v>
      </c>
      <c r="K17" s="40">
        <v>100</v>
      </c>
      <c r="L17" s="40">
        <v>731</v>
      </c>
      <c r="M17" s="40">
        <v>400</v>
      </c>
      <c r="N17" s="40">
        <v>-45.28043746948242</v>
      </c>
      <c r="O17" s="40">
        <v>7129</v>
      </c>
      <c r="P17" s="40">
        <v>7005</v>
      </c>
      <c r="Q17" s="40">
        <v>-1.7393743991851807</v>
      </c>
    </row>
    <row r="18" spans="1:17" ht="12.75">
      <c r="A18" s="35"/>
      <c r="B18" s="129" t="s">
        <v>19</v>
      </c>
      <c r="C18" s="132">
        <v>5719</v>
      </c>
      <c r="D18" s="132">
        <v>5564</v>
      </c>
      <c r="E18" s="132">
        <v>-2.710264032173457</v>
      </c>
      <c r="F18" s="129">
        <v>862</v>
      </c>
      <c r="G18" s="132">
        <v>1035</v>
      </c>
      <c r="H18" s="132">
        <v>20.1</v>
      </c>
      <c r="I18" s="132">
        <v>3</v>
      </c>
      <c r="J18" s="132">
        <v>6</v>
      </c>
      <c r="K18" s="129">
        <v>100</v>
      </c>
      <c r="L18" s="132">
        <v>731</v>
      </c>
      <c r="M18" s="132">
        <v>400</v>
      </c>
      <c r="N18" s="132">
        <v>-45.280437756497946</v>
      </c>
      <c r="O18" s="132">
        <v>7315</v>
      </c>
      <c r="P18" s="132">
        <v>7005</v>
      </c>
      <c r="Q18" s="132">
        <v>-4.237867395762133</v>
      </c>
    </row>
    <row r="19" spans="1:17" ht="12.75">
      <c r="A19" s="45" t="s">
        <v>127</v>
      </c>
      <c r="B19" s="8" t="s">
        <v>127</v>
      </c>
      <c r="C19" s="40">
        <v>3936</v>
      </c>
      <c r="D19" s="40">
        <v>4120</v>
      </c>
      <c r="E19" s="40">
        <v>4.6747965812683105</v>
      </c>
      <c r="F19" s="40">
        <v>640</v>
      </c>
      <c r="G19" s="40">
        <v>668</v>
      </c>
      <c r="H19" s="40">
        <v>4.375</v>
      </c>
      <c r="I19" s="40">
        <v>0</v>
      </c>
      <c r="J19" s="40">
        <v>0</v>
      </c>
      <c r="K19" s="40">
        <v>0</v>
      </c>
      <c r="L19" s="40">
        <v>757</v>
      </c>
      <c r="M19" s="40">
        <v>268</v>
      </c>
      <c r="N19" s="40">
        <v>-64.59709167480469</v>
      </c>
      <c r="O19" s="40">
        <v>5333</v>
      </c>
      <c r="P19" s="40">
        <v>5056</v>
      </c>
      <c r="Q19" s="40">
        <v>-5.194074630737305</v>
      </c>
    </row>
    <row r="20" spans="1:17" ht="12.75">
      <c r="A20" s="35"/>
      <c r="B20" s="129" t="s">
        <v>19</v>
      </c>
      <c r="C20" s="132">
        <v>3936</v>
      </c>
      <c r="D20" s="132">
        <v>4120</v>
      </c>
      <c r="E20" s="132">
        <v>4.67479674796748</v>
      </c>
      <c r="F20" s="129">
        <v>640</v>
      </c>
      <c r="G20" s="132">
        <v>668</v>
      </c>
      <c r="H20" s="132">
        <v>4.4</v>
      </c>
      <c r="I20" s="132">
        <v>0</v>
      </c>
      <c r="J20" s="132">
        <v>0</v>
      </c>
      <c r="K20" s="129"/>
      <c r="L20" s="132">
        <v>757</v>
      </c>
      <c r="M20" s="132">
        <v>268</v>
      </c>
      <c r="N20" s="132">
        <v>-64.59709379128137</v>
      </c>
      <c r="O20" s="132">
        <v>5333</v>
      </c>
      <c r="P20" s="132">
        <v>5056</v>
      </c>
      <c r="Q20" s="132">
        <v>-5.194074629664354</v>
      </c>
    </row>
    <row r="21" spans="1:17" ht="12.75">
      <c r="A21" s="45" t="s">
        <v>129</v>
      </c>
      <c r="B21" s="8" t="s">
        <v>130</v>
      </c>
      <c r="C21" s="40">
        <v>116</v>
      </c>
      <c r="D21" s="40">
        <v>88</v>
      </c>
      <c r="E21" s="40">
        <v>-24.13793182373047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116</v>
      </c>
      <c r="P21" s="40">
        <v>88</v>
      </c>
      <c r="Q21" s="40">
        <v>-24.13793182373047</v>
      </c>
    </row>
    <row r="22" spans="1:17" ht="12.75">
      <c r="A22" s="45"/>
      <c r="B22" s="8" t="s">
        <v>132</v>
      </c>
      <c r="C22" s="40">
        <v>0</v>
      </c>
      <c r="D22" s="40">
        <v>16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16</v>
      </c>
      <c r="Q22" s="40">
        <v>0</v>
      </c>
    </row>
    <row r="23" spans="1:17" ht="12.75">
      <c r="A23" s="45"/>
      <c r="B23" s="8" t="s">
        <v>134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45</v>
      </c>
      <c r="M23" s="40">
        <v>15</v>
      </c>
      <c r="N23" s="40">
        <v>-66.66666412353516</v>
      </c>
      <c r="O23" s="40">
        <v>45</v>
      </c>
      <c r="P23" s="40">
        <v>15</v>
      </c>
      <c r="Q23" s="40">
        <v>-66.66666412353516</v>
      </c>
    </row>
    <row r="24" spans="1:17" ht="12.75">
      <c r="A24" s="45"/>
      <c r="B24" s="8" t="s">
        <v>136</v>
      </c>
      <c r="C24" s="40">
        <v>316</v>
      </c>
      <c r="D24" s="40">
        <v>344</v>
      </c>
      <c r="E24" s="40">
        <v>8.860759735107422</v>
      </c>
      <c r="F24" s="40">
        <v>96</v>
      </c>
      <c r="G24" s="40">
        <v>120</v>
      </c>
      <c r="H24" s="40">
        <v>25</v>
      </c>
      <c r="I24" s="40">
        <v>0</v>
      </c>
      <c r="J24" s="40">
        <v>0</v>
      </c>
      <c r="K24" s="40">
        <v>0</v>
      </c>
      <c r="L24" s="40">
        <v>3</v>
      </c>
      <c r="M24" s="40">
        <v>4</v>
      </c>
      <c r="N24" s="40">
        <v>33.33333206176758</v>
      </c>
      <c r="O24" s="40">
        <v>415</v>
      </c>
      <c r="P24" s="40">
        <v>468</v>
      </c>
      <c r="Q24" s="40">
        <v>12.771084785461426</v>
      </c>
    </row>
    <row r="25" spans="1:17" ht="12.75">
      <c r="A25" s="35"/>
      <c r="B25" s="129" t="s">
        <v>19</v>
      </c>
      <c r="C25" s="132">
        <v>432</v>
      </c>
      <c r="D25" s="132">
        <v>448</v>
      </c>
      <c r="E25" s="132">
        <v>3.7037037037037037</v>
      </c>
      <c r="F25" s="129">
        <v>96</v>
      </c>
      <c r="G25" s="132">
        <v>120</v>
      </c>
      <c r="H25" s="132">
        <v>25</v>
      </c>
      <c r="I25" s="132">
        <v>0</v>
      </c>
      <c r="J25" s="132">
        <v>0</v>
      </c>
      <c r="K25" s="129"/>
      <c r="L25" s="132">
        <v>48</v>
      </c>
      <c r="M25" s="132">
        <v>19</v>
      </c>
      <c r="N25" s="132">
        <v>-60.416666666666664</v>
      </c>
      <c r="O25" s="132">
        <v>576</v>
      </c>
      <c r="P25" s="132">
        <v>587</v>
      </c>
      <c r="Q25" s="132">
        <v>1.9097222222222223</v>
      </c>
    </row>
    <row r="26" spans="1:17" ht="12.75">
      <c r="A26" s="45" t="s">
        <v>138</v>
      </c>
      <c r="B26" s="8" t="s">
        <v>139</v>
      </c>
      <c r="C26" s="40">
        <v>270</v>
      </c>
      <c r="D26" s="40">
        <v>489</v>
      </c>
      <c r="E26" s="40">
        <v>81.11111450195312</v>
      </c>
      <c r="F26" s="40">
        <v>45</v>
      </c>
      <c r="G26" s="40">
        <v>0</v>
      </c>
      <c r="H26" s="40">
        <v>-100</v>
      </c>
      <c r="I26" s="40">
        <v>0</v>
      </c>
      <c r="J26" s="40">
        <v>0</v>
      </c>
      <c r="K26" s="40">
        <v>0</v>
      </c>
      <c r="L26" s="40">
        <v>5</v>
      </c>
      <c r="M26" s="40">
        <v>7</v>
      </c>
      <c r="N26" s="40">
        <v>40</v>
      </c>
      <c r="O26" s="40">
        <v>320</v>
      </c>
      <c r="P26" s="40">
        <v>496</v>
      </c>
      <c r="Q26" s="40">
        <v>55</v>
      </c>
    </row>
    <row r="27" spans="1:17" ht="12.75">
      <c r="A27" s="45"/>
      <c r="B27" s="8" t="s">
        <v>141</v>
      </c>
      <c r="C27" s="40">
        <v>102</v>
      </c>
      <c r="D27" s="40">
        <v>156</v>
      </c>
      <c r="E27" s="40">
        <v>52.94117736816406</v>
      </c>
      <c r="F27" s="40">
        <v>30</v>
      </c>
      <c r="G27" s="40">
        <v>0</v>
      </c>
      <c r="H27" s="40">
        <v>-100</v>
      </c>
      <c r="I27" s="40">
        <v>0</v>
      </c>
      <c r="J27" s="40">
        <v>0</v>
      </c>
      <c r="K27" s="40">
        <v>0</v>
      </c>
      <c r="L27" s="40">
        <v>0</v>
      </c>
      <c r="M27" s="40">
        <v>2</v>
      </c>
      <c r="N27" s="40">
        <v>0</v>
      </c>
      <c r="O27" s="40">
        <v>132</v>
      </c>
      <c r="P27" s="40">
        <v>158</v>
      </c>
      <c r="Q27" s="40">
        <v>19.696969985961914</v>
      </c>
    </row>
    <row r="28" spans="1:17" ht="12.75">
      <c r="A28" s="45"/>
      <c r="B28" s="8" t="s">
        <v>143</v>
      </c>
      <c r="C28" s="40">
        <v>228</v>
      </c>
      <c r="D28" s="40">
        <v>229</v>
      </c>
      <c r="E28" s="40">
        <v>0.4385964870452881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3</v>
      </c>
      <c r="N28" s="40">
        <v>0</v>
      </c>
      <c r="O28" s="40">
        <v>228</v>
      </c>
      <c r="P28" s="40">
        <v>232</v>
      </c>
      <c r="Q28" s="40">
        <v>1.7543859481811523</v>
      </c>
    </row>
    <row r="29" spans="1:17" ht="12.75">
      <c r="A29" s="45"/>
      <c r="B29" s="8" t="s">
        <v>145</v>
      </c>
      <c r="C29" s="40">
        <v>145</v>
      </c>
      <c r="D29" s="40">
        <v>115</v>
      </c>
      <c r="E29" s="40">
        <v>-20.689655303955078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145</v>
      </c>
      <c r="P29" s="40">
        <v>115</v>
      </c>
      <c r="Q29" s="40">
        <v>-20.689655303955078</v>
      </c>
    </row>
    <row r="30" spans="1:17" ht="12.75">
      <c r="A30" s="45"/>
      <c r="B30" s="8" t="s">
        <v>147</v>
      </c>
      <c r="C30" s="40">
        <v>52</v>
      </c>
      <c r="D30" s="40">
        <v>12</v>
      </c>
      <c r="E30" s="40">
        <v>-76.92308044433594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2</v>
      </c>
      <c r="M30" s="40">
        <v>0</v>
      </c>
      <c r="N30" s="40">
        <v>-100</v>
      </c>
      <c r="O30" s="40">
        <v>54</v>
      </c>
      <c r="P30" s="40">
        <v>12</v>
      </c>
      <c r="Q30" s="40">
        <v>-77.77777862548828</v>
      </c>
    </row>
    <row r="31" spans="1:17" ht="12.75">
      <c r="A31" s="45"/>
      <c r="B31" s="8" t="s">
        <v>149</v>
      </c>
      <c r="C31" s="40">
        <v>150</v>
      </c>
      <c r="D31" s="40">
        <v>143</v>
      </c>
      <c r="E31" s="40">
        <v>-4.666666507720947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150</v>
      </c>
      <c r="P31" s="40">
        <v>143</v>
      </c>
      <c r="Q31" s="40">
        <v>-4.666666507720947</v>
      </c>
    </row>
    <row r="32" spans="1:17" ht="12.75">
      <c r="A32" s="45"/>
      <c r="B32" s="8" t="s">
        <v>151</v>
      </c>
      <c r="C32" s="40">
        <v>55</v>
      </c>
      <c r="D32" s="40">
        <v>0</v>
      </c>
      <c r="E32" s="40">
        <v>-100</v>
      </c>
      <c r="F32" s="40">
        <v>28</v>
      </c>
      <c r="G32" s="40">
        <v>50</v>
      </c>
      <c r="H32" s="40">
        <v>78.57142639160156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83</v>
      </c>
      <c r="P32" s="40">
        <v>50</v>
      </c>
      <c r="Q32" s="40">
        <v>-39.759037017822266</v>
      </c>
    </row>
    <row r="33" spans="1:17" ht="12.75">
      <c r="A33" s="45"/>
      <c r="B33" s="8" t="s">
        <v>153</v>
      </c>
      <c r="C33" s="40">
        <v>36</v>
      </c>
      <c r="D33" s="40">
        <v>20</v>
      </c>
      <c r="E33" s="40">
        <v>-44.44444274902344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64</v>
      </c>
      <c r="M33" s="40">
        <v>74</v>
      </c>
      <c r="N33" s="40">
        <v>15.625</v>
      </c>
      <c r="O33" s="40">
        <v>100</v>
      </c>
      <c r="P33" s="40">
        <v>94</v>
      </c>
      <c r="Q33" s="40">
        <v>-6</v>
      </c>
    </row>
    <row r="34" spans="1:17" ht="12.75">
      <c r="A34" s="45"/>
      <c r="B34" s="8" t="s">
        <v>138</v>
      </c>
      <c r="C34" s="40">
        <v>58</v>
      </c>
      <c r="D34" s="40">
        <v>124</v>
      </c>
      <c r="E34" s="40">
        <v>113.79310607910156</v>
      </c>
      <c r="F34" s="40">
        <v>30</v>
      </c>
      <c r="G34" s="40">
        <v>42</v>
      </c>
      <c r="H34" s="40">
        <v>40</v>
      </c>
      <c r="I34" s="40">
        <v>0</v>
      </c>
      <c r="J34" s="40">
        <v>0</v>
      </c>
      <c r="K34" s="40">
        <v>0</v>
      </c>
      <c r="L34" s="40">
        <v>7</v>
      </c>
      <c r="M34" s="40">
        <v>79</v>
      </c>
      <c r="N34" s="40">
        <v>1028.5714111328125</v>
      </c>
      <c r="O34" s="40">
        <v>95</v>
      </c>
      <c r="P34" s="40">
        <v>245</v>
      </c>
      <c r="Q34" s="40">
        <v>157.8947296142578</v>
      </c>
    </row>
    <row r="35" spans="1:17" ht="12.75">
      <c r="A35" s="45"/>
      <c r="B35" s="8" t="s">
        <v>309</v>
      </c>
      <c r="C35" s="40">
        <v>0</v>
      </c>
      <c r="D35" s="40">
        <v>0</v>
      </c>
      <c r="E35" s="40">
        <v>0</v>
      </c>
      <c r="F35" s="40">
        <v>16</v>
      </c>
      <c r="G35" s="40">
        <v>0</v>
      </c>
      <c r="H35" s="40">
        <v>-100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16</v>
      </c>
      <c r="P35" s="40">
        <v>0</v>
      </c>
      <c r="Q35" s="40">
        <v>-100</v>
      </c>
    </row>
    <row r="36" spans="1:17" ht="12.75">
      <c r="A36" s="45"/>
      <c r="B36" s="8" t="s">
        <v>156</v>
      </c>
      <c r="C36" s="40">
        <v>1295</v>
      </c>
      <c r="D36" s="40">
        <v>1208</v>
      </c>
      <c r="E36" s="40">
        <v>-6.718146800994873</v>
      </c>
      <c r="F36" s="40">
        <v>564</v>
      </c>
      <c r="G36" s="40">
        <v>603</v>
      </c>
      <c r="H36" s="40">
        <v>6.914893627166748</v>
      </c>
      <c r="I36" s="40">
        <v>45</v>
      </c>
      <c r="J36" s="40">
        <v>0</v>
      </c>
      <c r="K36" s="40">
        <v>-100</v>
      </c>
      <c r="L36" s="40">
        <v>29</v>
      </c>
      <c r="M36" s="40">
        <v>21</v>
      </c>
      <c r="N36" s="40">
        <v>-27.586206436157227</v>
      </c>
      <c r="O36" s="40">
        <v>1933</v>
      </c>
      <c r="P36" s="40">
        <v>1832</v>
      </c>
      <c r="Q36" s="40">
        <v>-5.225039005279541</v>
      </c>
    </row>
    <row r="37" spans="1:17" ht="12.75">
      <c r="A37" s="35"/>
      <c r="B37" s="129" t="s">
        <v>19</v>
      </c>
      <c r="C37" s="132">
        <v>2391</v>
      </c>
      <c r="D37" s="132">
        <v>2496</v>
      </c>
      <c r="E37" s="132">
        <v>4.391468005018821</v>
      </c>
      <c r="F37" s="129">
        <v>713</v>
      </c>
      <c r="G37" s="132">
        <v>695</v>
      </c>
      <c r="H37" s="132">
        <v>-2.5</v>
      </c>
      <c r="I37" s="132">
        <v>45</v>
      </c>
      <c r="J37" s="132">
        <v>0</v>
      </c>
      <c r="K37" s="129">
        <v>-100</v>
      </c>
      <c r="L37" s="132">
        <v>107</v>
      </c>
      <c r="M37" s="132">
        <v>186</v>
      </c>
      <c r="N37" s="132">
        <v>73.83177570093459</v>
      </c>
      <c r="O37" s="132">
        <v>3256</v>
      </c>
      <c r="P37" s="132">
        <v>3377</v>
      </c>
      <c r="Q37" s="132">
        <v>3.7162162162162162</v>
      </c>
    </row>
    <row r="38" spans="1:17" ht="12.75">
      <c r="A38" s="45" t="s">
        <v>158</v>
      </c>
      <c r="B38" s="8" t="s">
        <v>159</v>
      </c>
      <c r="C38" s="40">
        <v>20</v>
      </c>
      <c r="D38" s="40">
        <v>22</v>
      </c>
      <c r="E38" s="40">
        <v>10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402</v>
      </c>
      <c r="M38" s="40">
        <v>402</v>
      </c>
      <c r="N38" s="40">
        <v>0</v>
      </c>
      <c r="O38" s="40">
        <v>422</v>
      </c>
      <c r="P38" s="40">
        <v>424</v>
      </c>
      <c r="Q38" s="40">
        <v>0.4739336371421814</v>
      </c>
    </row>
    <row r="39" spans="1:17" ht="12.75">
      <c r="A39" s="45"/>
      <c r="B39" s="8" t="s">
        <v>158</v>
      </c>
      <c r="C39" s="40">
        <v>2126</v>
      </c>
      <c r="D39" s="40">
        <v>2065</v>
      </c>
      <c r="E39" s="40">
        <v>-2.8692378997802734</v>
      </c>
      <c r="F39" s="40">
        <v>302</v>
      </c>
      <c r="G39" s="40">
        <v>383</v>
      </c>
      <c r="H39" s="40">
        <v>26.821191787719727</v>
      </c>
      <c r="I39" s="40">
        <v>56</v>
      </c>
      <c r="J39" s="40">
        <v>45</v>
      </c>
      <c r="K39" s="40">
        <v>-19.64285659790039</v>
      </c>
      <c r="L39" s="40">
        <v>87</v>
      </c>
      <c r="M39" s="40">
        <v>127</v>
      </c>
      <c r="N39" s="40">
        <v>45.977012634277344</v>
      </c>
      <c r="O39" s="40">
        <v>2571</v>
      </c>
      <c r="P39" s="40">
        <v>2620</v>
      </c>
      <c r="Q39" s="40">
        <v>1.90587317943573</v>
      </c>
    </row>
    <row r="40" spans="1:17" ht="12.75">
      <c r="A40" s="35"/>
      <c r="B40" s="129" t="s">
        <v>19</v>
      </c>
      <c r="C40" s="132">
        <v>2146</v>
      </c>
      <c r="D40" s="132">
        <v>2087</v>
      </c>
      <c r="E40" s="132">
        <v>-2.7493010251630943</v>
      </c>
      <c r="F40" s="129">
        <v>302</v>
      </c>
      <c r="G40" s="132">
        <v>383</v>
      </c>
      <c r="H40" s="132">
        <v>26.8</v>
      </c>
      <c r="I40" s="132">
        <v>56</v>
      </c>
      <c r="J40" s="132">
        <v>45</v>
      </c>
      <c r="K40" s="129">
        <v>-19.6</v>
      </c>
      <c r="L40" s="132">
        <v>489</v>
      </c>
      <c r="M40" s="132">
        <v>529</v>
      </c>
      <c r="N40" s="132">
        <v>8.1799591002045</v>
      </c>
      <c r="O40" s="132">
        <v>2993</v>
      </c>
      <c r="P40" s="132">
        <v>3044</v>
      </c>
      <c r="Q40" s="132">
        <v>1.7039759438690276</v>
      </c>
    </row>
    <row r="41" spans="1:17" ht="12.75">
      <c r="A41" s="45" t="s">
        <v>162</v>
      </c>
      <c r="B41" s="8" t="s">
        <v>162</v>
      </c>
      <c r="C41" s="40">
        <v>1474</v>
      </c>
      <c r="D41" s="40">
        <v>1010</v>
      </c>
      <c r="E41" s="40">
        <v>-31.47896957397461</v>
      </c>
      <c r="F41" s="40">
        <v>500</v>
      </c>
      <c r="G41" s="40">
        <v>648</v>
      </c>
      <c r="H41" s="40">
        <v>29.600000381469727</v>
      </c>
      <c r="I41" s="40">
        <v>0</v>
      </c>
      <c r="J41" s="40">
        <v>0</v>
      </c>
      <c r="K41" s="40">
        <v>0</v>
      </c>
      <c r="L41" s="40">
        <v>419</v>
      </c>
      <c r="M41" s="40">
        <v>390</v>
      </c>
      <c r="N41" s="40">
        <v>-6.921241283416748</v>
      </c>
      <c r="O41" s="40">
        <v>2393</v>
      </c>
      <c r="P41" s="40">
        <v>2048</v>
      </c>
      <c r="Q41" s="40">
        <v>-14.417049407958984</v>
      </c>
    </row>
    <row r="42" spans="1:17" ht="12.75">
      <c r="A42" s="35"/>
      <c r="B42" s="129" t="s">
        <v>19</v>
      </c>
      <c r="C42" s="132">
        <v>1474</v>
      </c>
      <c r="D42" s="132">
        <v>1010</v>
      </c>
      <c r="E42" s="132">
        <v>-31.478968792401627</v>
      </c>
      <c r="F42" s="129">
        <v>500</v>
      </c>
      <c r="G42" s="132">
        <v>648</v>
      </c>
      <c r="H42" s="132">
        <v>29.6</v>
      </c>
      <c r="I42" s="132">
        <v>0</v>
      </c>
      <c r="J42" s="132">
        <v>0</v>
      </c>
      <c r="K42" s="129"/>
      <c r="L42" s="132">
        <v>419</v>
      </c>
      <c r="M42" s="132">
        <v>390</v>
      </c>
      <c r="N42" s="132">
        <v>-6.921241050119332</v>
      </c>
      <c r="O42" s="132">
        <v>2393</v>
      </c>
      <c r="P42" s="132">
        <v>2048</v>
      </c>
      <c r="Q42" s="132">
        <v>-14.417049728374426</v>
      </c>
    </row>
    <row r="43" spans="1:17" ht="12.75">
      <c r="A43" s="45" t="s">
        <v>164</v>
      </c>
      <c r="B43" s="8" t="s">
        <v>165</v>
      </c>
      <c r="C43" s="40">
        <v>1758</v>
      </c>
      <c r="D43" s="40">
        <v>1857</v>
      </c>
      <c r="E43" s="40">
        <v>5.631399154663086</v>
      </c>
      <c r="F43" s="40">
        <v>754</v>
      </c>
      <c r="G43" s="40">
        <v>506</v>
      </c>
      <c r="H43" s="40">
        <v>-32.8912467956543</v>
      </c>
      <c r="I43" s="40">
        <v>0</v>
      </c>
      <c r="J43" s="40">
        <v>0</v>
      </c>
      <c r="K43" s="40">
        <v>0</v>
      </c>
      <c r="L43" s="40">
        <v>13</v>
      </c>
      <c r="M43" s="40">
        <v>49</v>
      </c>
      <c r="N43" s="40">
        <v>276.9230651855469</v>
      </c>
      <c r="O43" s="40">
        <v>2525</v>
      </c>
      <c r="P43" s="40">
        <v>2412</v>
      </c>
      <c r="Q43" s="40">
        <v>-4.475247383117676</v>
      </c>
    </row>
    <row r="44" spans="1:17" ht="12.75">
      <c r="A44" s="35"/>
      <c r="B44" s="129" t="s">
        <v>19</v>
      </c>
      <c r="C44" s="132">
        <v>1758</v>
      </c>
      <c r="D44" s="132">
        <v>1857</v>
      </c>
      <c r="E44" s="132">
        <v>5.631399317406143</v>
      </c>
      <c r="F44" s="129">
        <v>754</v>
      </c>
      <c r="G44" s="132">
        <v>506</v>
      </c>
      <c r="H44" s="132">
        <v>-32.9</v>
      </c>
      <c r="I44" s="132">
        <v>0</v>
      </c>
      <c r="J44" s="132">
        <v>0</v>
      </c>
      <c r="K44" s="129"/>
      <c r="L44" s="132">
        <v>13</v>
      </c>
      <c r="M44" s="132">
        <v>49</v>
      </c>
      <c r="N44" s="132">
        <v>276.9230769230769</v>
      </c>
      <c r="O44" s="132">
        <v>2525</v>
      </c>
      <c r="P44" s="132">
        <v>2412</v>
      </c>
      <c r="Q44" s="132">
        <v>-4.475247524752476</v>
      </c>
    </row>
    <row r="45" spans="1:17" ht="12.75">
      <c r="A45" s="45" t="s">
        <v>167</v>
      </c>
      <c r="B45" s="8" t="s">
        <v>167</v>
      </c>
      <c r="C45" s="40">
        <v>1420</v>
      </c>
      <c r="D45" s="40">
        <v>1380</v>
      </c>
      <c r="E45" s="40">
        <v>-2.816901445388794</v>
      </c>
      <c r="F45" s="40">
        <v>408</v>
      </c>
      <c r="G45" s="40">
        <v>466</v>
      </c>
      <c r="H45" s="40">
        <v>14.215685844421387</v>
      </c>
      <c r="I45" s="40">
        <v>0</v>
      </c>
      <c r="J45" s="40">
        <v>0</v>
      </c>
      <c r="K45" s="40">
        <v>0</v>
      </c>
      <c r="L45" s="40">
        <v>4</v>
      </c>
      <c r="M45" s="40">
        <v>6</v>
      </c>
      <c r="N45" s="40">
        <v>50</v>
      </c>
      <c r="O45" s="40">
        <v>1832</v>
      </c>
      <c r="P45" s="40">
        <v>1852</v>
      </c>
      <c r="Q45" s="40">
        <v>1.0917030572891235</v>
      </c>
    </row>
    <row r="46" spans="1:17" ht="12.75">
      <c r="A46" s="35"/>
      <c r="B46" s="129" t="s">
        <v>19</v>
      </c>
      <c r="C46" s="132">
        <v>1420</v>
      </c>
      <c r="D46" s="132">
        <v>1380</v>
      </c>
      <c r="E46" s="132">
        <v>-2.816901408450704</v>
      </c>
      <c r="F46" s="129">
        <v>408</v>
      </c>
      <c r="G46" s="132">
        <v>466</v>
      </c>
      <c r="H46" s="132">
        <v>14.2</v>
      </c>
      <c r="I46" s="132">
        <v>0</v>
      </c>
      <c r="J46" s="132">
        <v>0</v>
      </c>
      <c r="K46" s="129"/>
      <c r="L46" s="132">
        <v>4</v>
      </c>
      <c r="M46" s="132">
        <v>6</v>
      </c>
      <c r="N46" s="132">
        <v>50</v>
      </c>
      <c r="O46" s="132">
        <v>1832</v>
      </c>
      <c r="P46" s="132">
        <v>1852</v>
      </c>
      <c r="Q46" s="132">
        <v>1.091703056768559</v>
      </c>
    </row>
    <row r="47" spans="1:17" ht="12.75">
      <c r="A47" s="45" t="s">
        <v>169</v>
      </c>
      <c r="B47" s="8" t="s">
        <v>169</v>
      </c>
      <c r="C47" s="40">
        <v>1297</v>
      </c>
      <c r="D47" s="40">
        <v>1145</v>
      </c>
      <c r="E47" s="40">
        <v>-11.719352722167969</v>
      </c>
      <c r="F47" s="40">
        <v>1544</v>
      </c>
      <c r="G47" s="40">
        <v>1417</v>
      </c>
      <c r="H47" s="40">
        <v>-8.225388526916504</v>
      </c>
      <c r="I47" s="40">
        <v>474</v>
      </c>
      <c r="J47" s="40">
        <v>480</v>
      </c>
      <c r="K47" s="40">
        <v>1.2658227682113647</v>
      </c>
      <c r="L47" s="40">
        <v>1757</v>
      </c>
      <c r="M47" s="40">
        <v>2223</v>
      </c>
      <c r="N47" s="40">
        <v>26.52248191833496</v>
      </c>
      <c r="O47" s="40">
        <v>5072</v>
      </c>
      <c r="P47" s="40">
        <v>5265</v>
      </c>
      <c r="Q47" s="40">
        <v>3.8052051067352295</v>
      </c>
    </row>
    <row r="48" spans="1:17" ht="12.75">
      <c r="A48" s="35"/>
      <c r="B48" s="129" t="s">
        <v>19</v>
      </c>
      <c r="C48" s="132">
        <v>1297</v>
      </c>
      <c r="D48" s="132">
        <v>1145</v>
      </c>
      <c r="E48" s="132">
        <v>-11.71935235158057</v>
      </c>
      <c r="F48" s="129">
        <v>1544</v>
      </c>
      <c r="G48" s="132">
        <v>1417</v>
      </c>
      <c r="H48" s="132">
        <v>-8.2</v>
      </c>
      <c r="I48" s="132">
        <v>474</v>
      </c>
      <c r="J48" s="132">
        <v>480</v>
      </c>
      <c r="K48" s="129">
        <v>1.3</v>
      </c>
      <c r="L48" s="132">
        <v>1757</v>
      </c>
      <c r="M48" s="132">
        <v>2223</v>
      </c>
      <c r="N48" s="132">
        <v>26.522481502561185</v>
      </c>
      <c r="O48" s="132">
        <v>5072</v>
      </c>
      <c r="P48" s="132">
        <v>5265</v>
      </c>
      <c r="Q48" s="132">
        <v>3.805205047318612</v>
      </c>
    </row>
    <row r="49" spans="1:17" ht="12.75">
      <c r="A49" s="45" t="s">
        <v>171</v>
      </c>
      <c r="B49" s="8" t="s">
        <v>171</v>
      </c>
      <c r="C49" s="40">
        <v>4683</v>
      </c>
      <c r="D49" s="40">
        <v>4949</v>
      </c>
      <c r="E49" s="40">
        <v>5.680119514465332</v>
      </c>
      <c r="F49" s="40">
        <v>1198</v>
      </c>
      <c r="G49" s="40">
        <v>1518</v>
      </c>
      <c r="H49" s="40">
        <v>26.711185455322266</v>
      </c>
      <c r="I49" s="40">
        <v>0</v>
      </c>
      <c r="J49" s="40">
        <v>0</v>
      </c>
      <c r="K49" s="40">
        <v>0</v>
      </c>
      <c r="L49" s="40">
        <v>58</v>
      </c>
      <c r="M49" s="40">
        <v>59</v>
      </c>
      <c r="N49" s="40">
        <v>1.7241379022598267</v>
      </c>
      <c r="O49" s="40">
        <v>5939</v>
      </c>
      <c r="P49" s="40">
        <v>6526</v>
      </c>
      <c r="Q49" s="40">
        <v>9.883818626403809</v>
      </c>
    </row>
    <row r="50" spans="1:17" ht="12.75">
      <c r="A50" s="35"/>
      <c r="B50" s="129" t="s">
        <v>19</v>
      </c>
      <c r="C50" s="132">
        <v>4683</v>
      </c>
      <c r="D50" s="132">
        <v>4949</v>
      </c>
      <c r="E50" s="132">
        <v>5.680119581464873</v>
      </c>
      <c r="F50" s="129">
        <v>1198</v>
      </c>
      <c r="G50" s="132">
        <v>1518</v>
      </c>
      <c r="H50" s="132">
        <v>26.71118530884808</v>
      </c>
      <c r="I50" s="132">
        <v>0</v>
      </c>
      <c r="J50" s="132">
        <v>0</v>
      </c>
      <c r="K50" s="129"/>
      <c r="L50" s="132">
        <v>58</v>
      </c>
      <c r="M50" s="132">
        <v>59</v>
      </c>
      <c r="N50" s="132">
        <v>1.7241379310344827</v>
      </c>
      <c r="O50" s="132">
        <v>5939</v>
      </c>
      <c r="P50" s="132">
        <v>6526</v>
      </c>
      <c r="Q50" s="132">
        <v>9.883818824717967</v>
      </c>
    </row>
    <row r="51" spans="1:17" ht="12.75">
      <c r="A51" s="45" t="s">
        <v>173</v>
      </c>
      <c r="B51" s="8" t="s">
        <v>174</v>
      </c>
      <c r="C51" s="40">
        <v>60</v>
      </c>
      <c r="D51" s="40">
        <v>125</v>
      </c>
      <c r="E51" s="40">
        <v>108.33333587646484</v>
      </c>
      <c r="F51" s="40">
        <v>12</v>
      </c>
      <c r="G51" s="40">
        <v>10</v>
      </c>
      <c r="H51" s="40">
        <v>-16.66666603088379</v>
      </c>
      <c r="I51" s="40">
        <v>0</v>
      </c>
      <c r="J51" s="40">
        <v>0</v>
      </c>
      <c r="K51" s="40">
        <v>0</v>
      </c>
      <c r="L51" s="40">
        <v>17</v>
      </c>
      <c r="M51" s="40">
        <v>24</v>
      </c>
      <c r="N51" s="40">
        <v>41.17647171020508</v>
      </c>
      <c r="O51" s="40">
        <v>89</v>
      </c>
      <c r="P51" s="40">
        <v>159</v>
      </c>
      <c r="Q51" s="40">
        <v>78.65168762207031</v>
      </c>
    </row>
    <row r="52" spans="1:17" ht="12.75">
      <c r="A52" s="45"/>
      <c r="B52" s="8" t="s">
        <v>310</v>
      </c>
      <c r="C52" s="40">
        <v>286</v>
      </c>
      <c r="D52" s="40">
        <v>0</v>
      </c>
      <c r="E52" s="40">
        <v>-100</v>
      </c>
      <c r="F52" s="40">
        <v>136</v>
      </c>
      <c r="G52" s="40">
        <v>0</v>
      </c>
      <c r="H52" s="40">
        <v>-100</v>
      </c>
      <c r="I52" s="40">
        <v>0</v>
      </c>
      <c r="J52" s="40">
        <v>0</v>
      </c>
      <c r="K52" s="40">
        <v>0</v>
      </c>
      <c r="L52" s="40">
        <v>286</v>
      </c>
      <c r="M52" s="40">
        <v>0</v>
      </c>
      <c r="N52" s="40">
        <v>-100</v>
      </c>
      <c r="O52" s="40">
        <v>708</v>
      </c>
      <c r="P52" s="40">
        <v>0</v>
      </c>
      <c r="Q52" s="40">
        <v>-100</v>
      </c>
    </row>
    <row r="53" spans="1:17" ht="12.75">
      <c r="A53" s="45"/>
      <c r="B53" s="8" t="s">
        <v>204</v>
      </c>
      <c r="C53" s="40">
        <v>62</v>
      </c>
      <c r="D53" s="40">
        <v>0</v>
      </c>
      <c r="E53" s="40">
        <v>-100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62</v>
      </c>
      <c r="P53" s="40">
        <v>0</v>
      </c>
      <c r="Q53" s="40">
        <v>-100</v>
      </c>
    </row>
    <row r="54" spans="1:17" ht="12.75">
      <c r="A54" s="45"/>
      <c r="B54" s="8" t="s">
        <v>176</v>
      </c>
      <c r="C54" s="40">
        <v>0</v>
      </c>
      <c r="D54" s="40">
        <v>462</v>
      </c>
      <c r="E54" s="40">
        <v>0</v>
      </c>
      <c r="F54" s="40">
        <v>0</v>
      </c>
      <c r="G54" s="40">
        <v>72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133</v>
      </c>
      <c r="N54" s="40">
        <v>0</v>
      </c>
      <c r="O54" s="40">
        <v>0</v>
      </c>
      <c r="P54" s="40">
        <v>667</v>
      </c>
      <c r="Q54" s="40">
        <v>0</v>
      </c>
    </row>
    <row r="55" spans="1:17" ht="12.75">
      <c r="A55" s="35"/>
      <c r="B55" s="129" t="s">
        <v>19</v>
      </c>
      <c r="C55" s="132">
        <v>408</v>
      </c>
      <c r="D55" s="132">
        <v>587</v>
      </c>
      <c r="E55" s="132">
        <v>43.872549019607845</v>
      </c>
      <c r="F55" s="129">
        <v>148</v>
      </c>
      <c r="G55" s="132">
        <v>82</v>
      </c>
      <c r="H55" s="132">
        <v>-44.6</v>
      </c>
      <c r="I55" s="132">
        <v>0</v>
      </c>
      <c r="J55" s="132">
        <v>0</v>
      </c>
      <c r="K55" s="129"/>
      <c r="L55" s="132">
        <v>303</v>
      </c>
      <c r="M55" s="132">
        <v>157</v>
      </c>
      <c r="N55" s="132">
        <v>-48.18481848184818</v>
      </c>
      <c r="O55" s="132">
        <v>859</v>
      </c>
      <c r="P55" s="132">
        <v>826</v>
      </c>
      <c r="Q55" s="132">
        <v>-3.8416763678696157</v>
      </c>
    </row>
    <row r="56" spans="1:17" ht="12.75">
      <c r="A56" s="17" t="s">
        <v>178</v>
      </c>
      <c r="B56" s="17"/>
      <c r="C56" s="49">
        <v>34811</v>
      </c>
      <c r="D56" s="49">
        <v>34738</v>
      </c>
      <c r="E56" s="49">
        <v>-0.2097038292493752</v>
      </c>
      <c r="F56" s="49">
        <v>11751</v>
      </c>
      <c r="G56" s="49">
        <v>10982</v>
      </c>
      <c r="H56" s="49">
        <v>-6.544123904348566</v>
      </c>
      <c r="I56" s="49">
        <v>644</v>
      </c>
      <c r="J56" s="49">
        <v>531</v>
      </c>
      <c r="K56" s="49">
        <v>-17.546583850931675</v>
      </c>
      <c r="L56" s="49">
        <v>6016</v>
      </c>
      <c r="M56" s="49">
        <v>6079</v>
      </c>
      <c r="N56" s="49">
        <v>1.0472074468085106</v>
      </c>
      <c r="O56" s="49">
        <v>53222</v>
      </c>
      <c r="P56" s="49">
        <v>52330</v>
      </c>
      <c r="Q56" s="49">
        <v>-1.6759986471759798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" right="0.2" top="0.75" bottom="0.75" header="0.3" footer="0.3"/>
  <pageSetup fitToHeight="1" fitToWidth="1" horizontalDpi="600" verticalDpi="600" orientation="landscape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2:Q38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25.7109375" style="8" customWidth="1"/>
    <col min="2" max="2" width="35.7109375" style="8" customWidth="1"/>
    <col min="3" max="16" width="9.7109375" style="8" customWidth="1"/>
    <col min="17" max="16384" width="9.140625" style="8" customWidth="1"/>
  </cols>
  <sheetData>
    <row r="2" spans="1:16" ht="22.5">
      <c r="A2" s="156" t="s">
        <v>324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4" ht="15.75" thickBot="1">
      <c r="A4" s="13" t="s">
        <v>179</v>
      </c>
    </row>
    <row r="5" spans="1:17" ht="27.75" customHeight="1" thickBot="1" thickTop="1">
      <c r="A5" s="14"/>
      <c r="B5" s="14"/>
      <c r="C5" s="155" t="s">
        <v>319</v>
      </c>
      <c r="D5" s="155"/>
      <c r="E5" s="155"/>
      <c r="F5" s="155" t="s">
        <v>320</v>
      </c>
      <c r="G5" s="155"/>
      <c r="H5" s="155"/>
      <c r="I5" s="155" t="s">
        <v>321</v>
      </c>
      <c r="J5" s="155"/>
      <c r="K5" s="155"/>
      <c r="L5" s="155" t="s">
        <v>322</v>
      </c>
      <c r="M5" s="155"/>
      <c r="N5" s="155"/>
      <c r="O5" s="155" t="s">
        <v>19</v>
      </c>
      <c r="P5" s="155"/>
      <c r="Q5" s="155"/>
    </row>
    <row r="6" spans="1:17" ht="27" thickBot="1">
      <c r="A6" s="30" t="s">
        <v>72</v>
      </c>
      <c r="B6" s="30" t="s">
        <v>325</v>
      </c>
      <c r="C6" s="32">
        <v>2011</v>
      </c>
      <c r="D6" s="32">
        <v>2012</v>
      </c>
      <c r="E6" s="44" t="s">
        <v>35</v>
      </c>
      <c r="F6" s="32">
        <v>2011</v>
      </c>
      <c r="G6" s="32">
        <v>2012</v>
      </c>
      <c r="H6" s="44" t="s">
        <v>35</v>
      </c>
      <c r="I6" s="32">
        <v>2011</v>
      </c>
      <c r="J6" s="32">
        <v>2012</v>
      </c>
      <c r="K6" s="44" t="s">
        <v>35</v>
      </c>
      <c r="L6" s="32">
        <v>2011</v>
      </c>
      <c r="M6" s="32">
        <v>2012</v>
      </c>
      <c r="N6" s="44" t="s">
        <v>35</v>
      </c>
      <c r="O6" s="32">
        <v>2011</v>
      </c>
      <c r="P6" s="32">
        <v>2012</v>
      </c>
      <c r="Q6" s="44" t="s">
        <v>35</v>
      </c>
    </row>
    <row r="7" spans="1:17" ht="12.75">
      <c r="A7" s="126" t="s">
        <v>180</v>
      </c>
      <c r="B7" s="8" t="s">
        <v>181</v>
      </c>
      <c r="C7" s="40">
        <v>0</v>
      </c>
      <c r="D7" s="40">
        <v>0</v>
      </c>
      <c r="E7" s="40">
        <v>0</v>
      </c>
      <c r="F7" s="40">
        <v>443</v>
      </c>
      <c r="G7" s="40">
        <v>240</v>
      </c>
      <c r="H7" s="40">
        <v>-45.82392883300781</v>
      </c>
      <c r="I7" s="40">
        <v>172</v>
      </c>
      <c r="J7" s="40">
        <v>60</v>
      </c>
      <c r="K7" s="40">
        <v>-65.11627960205078</v>
      </c>
      <c r="L7" s="40">
        <v>240</v>
      </c>
      <c r="M7" s="40">
        <v>494</v>
      </c>
      <c r="N7" s="40">
        <v>105.83333587646484</v>
      </c>
      <c r="O7" s="40">
        <v>855</v>
      </c>
      <c r="P7" s="40">
        <v>794</v>
      </c>
      <c r="Q7" s="40">
        <v>-7.13450288772583</v>
      </c>
    </row>
    <row r="8" spans="1:17" ht="12.75">
      <c r="A8" s="126"/>
      <c r="B8" s="8" t="s">
        <v>183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246</v>
      </c>
      <c r="M8" s="40">
        <v>353</v>
      </c>
      <c r="N8" s="40">
        <v>43.495933532714844</v>
      </c>
      <c r="O8" s="40">
        <v>246</v>
      </c>
      <c r="P8" s="40">
        <v>353</v>
      </c>
      <c r="Q8" s="40">
        <v>43.495933532714844</v>
      </c>
    </row>
    <row r="9" spans="1:17" ht="12.75">
      <c r="A9" s="126"/>
      <c r="B9" s="8" t="s">
        <v>185</v>
      </c>
      <c r="C9" s="40">
        <v>15</v>
      </c>
      <c r="D9" s="40">
        <v>15</v>
      </c>
      <c r="E9" s="40">
        <v>0</v>
      </c>
      <c r="F9" s="40">
        <v>1579</v>
      </c>
      <c r="G9" s="40">
        <v>1288</v>
      </c>
      <c r="H9" s="40">
        <v>-18.429386138916016</v>
      </c>
      <c r="I9" s="40">
        <v>220</v>
      </c>
      <c r="J9" s="40">
        <v>132</v>
      </c>
      <c r="K9" s="40">
        <v>-40</v>
      </c>
      <c r="L9" s="40">
        <v>244</v>
      </c>
      <c r="M9" s="40">
        <v>350</v>
      </c>
      <c r="N9" s="40">
        <v>43.442623138427734</v>
      </c>
      <c r="O9" s="40">
        <v>2058</v>
      </c>
      <c r="P9" s="40">
        <v>1785</v>
      </c>
      <c r="Q9" s="40">
        <v>-13.26530647277832</v>
      </c>
    </row>
    <row r="10" spans="1:17" ht="12.75">
      <c r="A10" s="126"/>
      <c r="B10" s="8" t="s">
        <v>189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7</v>
      </c>
      <c r="M10" s="40">
        <v>4</v>
      </c>
      <c r="N10" s="40">
        <v>-42.85714340209961</v>
      </c>
      <c r="O10" s="40">
        <v>7</v>
      </c>
      <c r="P10" s="40">
        <v>4</v>
      </c>
      <c r="Q10" s="40">
        <v>-42.85714340209961</v>
      </c>
    </row>
    <row r="11" spans="1:17" ht="12.75">
      <c r="A11" s="128"/>
      <c r="B11" s="129" t="s">
        <v>19</v>
      </c>
      <c r="C11" s="132">
        <v>15</v>
      </c>
      <c r="D11" s="132">
        <v>15</v>
      </c>
      <c r="E11" s="132">
        <v>0</v>
      </c>
      <c r="F11" s="129">
        <v>2022</v>
      </c>
      <c r="G11" s="132">
        <v>1528</v>
      </c>
      <c r="H11" s="132">
        <v>-24.4</v>
      </c>
      <c r="I11" s="132">
        <v>392</v>
      </c>
      <c r="J11" s="132">
        <v>192</v>
      </c>
      <c r="K11" s="132">
        <v>-51</v>
      </c>
      <c r="L11" s="132">
        <v>737</v>
      </c>
      <c r="M11" s="132">
        <v>1201</v>
      </c>
      <c r="N11" s="132">
        <v>62.957937584803254</v>
      </c>
      <c r="O11" s="132">
        <v>3166</v>
      </c>
      <c r="P11" s="132">
        <v>2936</v>
      </c>
      <c r="Q11" s="132">
        <v>-7.264687302590019</v>
      </c>
    </row>
    <row r="12" spans="1:17" ht="12.75">
      <c r="A12" s="126" t="s">
        <v>191</v>
      </c>
      <c r="B12" s="8" t="s">
        <v>192</v>
      </c>
      <c r="C12" s="40">
        <v>0</v>
      </c>
      <c r="D12" s="40">
        <v>0</v>
      </c>
      <c r="E12" s="40">
        <v>0</v>
      </c>
      <c r="F12" s="40">
        <v>54</v>
      </c>
      <c r="G12" s="40">
        <v>21</v>
      </c>
      <c r="H12" s="40">
        <v>-61.11111068725586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54</v>
      </c>
      <c r="P12" s="40">
        <v>21</v>
      </c>
      <c r="Q12" s="40">
        <v>-61.11111068725586</v>
      </c>
    </row>
    <row r="13" spans="1:17" ht="12.75">
      <c r="A13" s="126"/>
      <c r="B13" s="8" t="s">
        <v>194</v>
      </c>
      <c r="C13" s="40">
        <v>802</v>
      </c>
      <c r="D13" s="40">
        <v>766</v>
      </c>
      <c r="E13" s="40">
        <v>-4.488778114318848</v>
      </c>
      <c r="F13" s="40">
        <v>1065</v>
      </c>
      <c r="G13" s="40">
        <v>678</v>
      </c>
      <c r="H13" s="40">
        <v>-36.33802795410156</v>
      </c>
      <c r="I13" s="40">
        <v>0</v>
      </c>
      <c r="J13" s="40">
        <v>0</v>
      </c>
      <c r="K13" s="40">
        <v>0</v>
      </c>
      <c r="L13" s="40">
        <v>1814</v>
      </c>
      <c r="M13" s="40">
        <v>1743</v>
      </c>
      <c r="N13" s="40">
        <v>-3.9140021800994873</v>
      </c>
      <c r="O13" s="40">
        <v>3681</v>
      </c>
      <c r="P13" s="40">
        <v>3187</v>
      </c>
      <c r="Q13" s="40">
        <v>-13.420266151428223</v>
      </c>
    </row>
    <row r="14" spans="1:17" ht="12.75">
      <c r="A14" s="128"/>
      <c r="B14" s="129" t="s">
        <v>19</v>
      </c>
      <c r="C14" s="132">
        <v>802</v>
      </c>
      <c r="D14" s="132">
        <v>766</v>
      </c>
      <c r="E14" s="132">
        <v>-4.488778054862843</v>
      </c>
      <c r="F14" s="129">
        <v>1119</v>
      </c>
      <c r="G14" s="132">
        <v>699</v>
      </c>
      <c r="H14" s="132">
        <v>-37.5</v>
      </c>
      <c r="I14" s="132">
        <v>0</v>
      </c>
      <c r="J14" s="132">
        <v>0</v>
      </c>
      <c r="K14" s="129"/>
      <c r="L14" s="132">
        <v>1814</v>
      </c>
      <c r="M14" s="132">
        <v>1743</v>
      </c>
      <c r="N14" s="132">
        <v>-3.914002205071665</v>
      </c>
      <c r="O14" s="132">
        <v>3735</v>
      </c>
      <c r="P14" s="132">
        <v>3208</v>
      </c>
      <c r="Q14" s="132">
        <v>-14.109772423025435</v>
      </c>
    </row>
    <row r="15" spans="1:17" ht="26.25">
      <c r="A15" s="137" t="s">
        <v>198</v>
      </c>
      <c r="B15" s="8" t="s">
        <v>174</v>
      </c>
      <c r="C15" s="40">
        <v>22</v>
      </c>
      <c r="D15" s="40">
        <v>0</v>
      </c>
      <c r="E15" s="40">
        <v>-100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22</v>
      </c>
      <c r="P15" s="40">
        <v>0</v>
      </c>
      <c r="Q15" s="40">
        <v>-100</v>
      </c>
    </row>
    <row r="16" spans="1:17" ht="12.75">
      <c r="A16" s="126"/>
      <c r="B16" s="8" t="s">
        <v>198</v>
      </c>
      <c r="C16" s="40">
        <v>534</v>
      </c>
      <c r="D16" s="40">
        <v>563</v>
      </c>
      <c r="E16" s="40">
        <v>5.43071174621582</v>
      </c>
      <c r="F16" s="40">
        <v>276</v>
      </c>
      <c r="G16" s="40">
        <v>348</v>
      </c>
      <c r="H16" s="40">
        <v>26.086956024169922</v>
      </c>
      <c r="I16" s="40">
        <v>0</v>
      </c>
      <c r="J16" s="40">
        <v>0</v>
      </c>
      <c r="K16" s="40">
        <v>0</v>
      </c>
      <c r="L16" s="40">
        <v>319</v>
      </c>
      <c r="M16" s="40">
        <v>314</v>
      </c>
      <c r="N16" s="40">
        <v>-1.5673980712890625</v>
      </c>
      <c r="O16" s="40">
        <v>1129</v>
      </c>
      <c r="P16" s="40">
        <v>1225</v>
      </c>
      <c r="Q16" s="40">
        <v>8.503100395202637</v>
      </c>
    </row>
    <row r="17" spans="1:17" ht="12.75">
      <c r="A17" s="126"/>
      <c r="B17" s="8" t="s">
        <v>200</v>
      </c>
      <c r="C17" s="40">
        <v>150</v>
      </c>
      <c r="D17" s="40">
        <v>188</v>
      </c>
      <c r="E17" s="40">
        <v>25.33333396911621</v>
      </c>
      <c r="F17" s="40">
        <v>189</v>
      </c>
      <c r="G17" s="40">
        <v>255</v>
      </c>
      <c r="H17" s="40">
        <v>34.92063522338867</v>
      </c>
      <c r="I17" s="40">
        <v>0</v>
      </c>
      <c r="J17" s="40">
        <v>0</v>
      </c>
      <c r="K17" s="40">
        <v>0</v>
      </c>
      <c r="L17" s="40">
        <v>138</v>
      </c>
      <c r="M17" s="40">
        <v>81</v>
      </c>
      <c r="N17" s="40">
        <v>-41.30434799194336</v>
      </c>
      <c r="O17" s="40">
        <v>477</v>
      </c>
      <c r="P17" s="40">
        <v>524</v>
      </c>
      <c r="Q17" s="40">
        <v>9.853249549865723</v>
      </c>
    </row>
    <row r="18" spans="1:17" ht="12.75">
      <c r="A18" s="126"/>
      <c r="B18" s="8" t="s">
        <v>202</v>
      </c>
      <c r="C18" s="40">
        <v>0</v>
      </c>
      <c r="D18" s="40">
        <v>0</v>
      </c>
      <c r="E18" s="40">
        <v>0</v>
      </c>
      <c r="F18" s="40">
        <v>96</v>
      </c>
      <c r="G18" s="40">
        <v>139</v>
      </c>
      <c r="H18" s="40">
        <v>44.79166793823242</v>
      </c>
      <c r="I18" s="40">
        <v>0</v>
      </c>
      <c r="J18" s="40">
        <v>0</v>
      </c>
      <c r="K18" s="40">
        <v>0</v>
      </c>
      <c r="L18" s="40">
        <v>178</v>
      </c>
      <c r="M18" s="40">
        <v>231</v>
      </c>
      <c r="N18" s="40">
        <v>29.775279998779297</v>
      </c>
      <c r="O18" s="40">
        <v>274</v>
      </c>
      <c r="P18" s="40">
        <v>370</v>
      </c>
      <c r="Q18" s="40">
        <v>35.036495208740234</v>
      </c>
    </row>
    <row r="19" spans="1:17" ht="12.75">
      <c r="A19" s="126"/>
      <c r="B19" s="8" t="s">
        <v>311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93</v>
      </c>
      <c r="M19" s="40">
        <v>0</v>
      </c>
      <c r="N19" s="40">
        <v>-100</v>
      </c>
      <c r="O19" s="40">
        <v>93</v>
      </c>
      <c r="P19" s="40">
        <v>0</v>
      </c>
      <c r="Q19" s="40">
        <v>-100</v>
      </c>
    </row>
    <row r="20" spans="1:17" ht="12.75">
      <c r="A20" s="126"/>
      <c r="B20" s="8" t="s">
        <v>204</v>
      </c>
      <c r="C20" s="40">
        <v>153</v>
      </c>
      <c r="D20" s="40">
        <v>149</v>
      </c>
      <c r="E20" s="40">
        <v>-2.6143791675567627</v>
      </c>
      <c r="F20" s="40">
        <v>63</v>
      </c>
      <c r="G20" s="40">
        <v>60</v>
      </c>
      <c r="H20" s="40">
        <v>-4.761904716491699</v>
      </c>
      <c r="I20" s="40">
        <v>0</v>
      </c>
      <c r="J20" s="40">
        <v>0</v>
      </c>
      <c r="K20" s="40">
        <v>0</v>
      </c>
      <c r="L20" s="40">
        <v>67</v>
      </c>
      <c r="M20" s="40">
        <v>0</v>
      </c>
      <c r="N20" s="40">
        <v>-100</v>
      </c>
      <c r="O20" s="40">
        <v>283</v>
      </c>
      <c r="P20" s="40">
        <v>209</v>
      </c>
      <c r="Q20" s="40">
        <v>-26.14841079711914</v>
      </c>
    </row>
    <row r="21" spans="1:17" ht="12.75">
      <c r="A21" s="126"/>
      <c r="B21" s="8" t="s">
        <v>206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60</v>
      </c>
      <c r="J21" s="40">
        <v>72</v>
      </c>
      <c r="K21" s="40">
        <v>20</v>
      </c>
      <c r="L21" s="40">
        <v>65</v>
      </c>
      <c r="M21" s="40">
        <v>69</v>
      </c>
      <c r="N21" s="40">
        <v>6.153846263885498</v>
      </c>
      <c r="O21" s="40">
        <v>125</v>
      </c>
      <c r="P21" s="40">
        <v>141</v>
      </c>
      <c r="Q21" s="40">
        <v>12.800000190734863</v>
      </c>
    </row>
    <row r="22" spans="1:17" ht="12.75">
      <c r="A22" s="128"/>
      <c r="B22" s="129" t="s">
        <v>19</v>
      </c>
      <c r="C22" s="132">
        <v>859</v>
      </c>
      <c r="D22" s="132">
        <v>900</v>
      </c>
      <c r="E22" s="132">
        <v>4.772991850989523</v>
      </c>
      <c r="F22" s="129">
        <v>624</v>
      </c>
      <c r="G22" s="132">
        <v>802</v>
      </c>
      <c r="H22" s="132">
        <v>28.5</v>
      </c>
      <c r="I22" s="132">
        <v>60</v>
      </c>
      <c r="J22" s="132">
        <v>72</v>
      </c>
      <c r="K22" s="132">
        <v>20</v>
      </c>
      <c r="L22" s="132">
        <v>860</v>
      </c>
      <c r="M22" s="132">
        <v>695</v>
      </c>
      <c r="N22" s="132">
        <v>-19.186046511627907</v>
      </c>
      <c r="O22" s="132">
        <v>2403</v>
      </c>
      <c r="P22" s="132">
        <v>2469</v>
      </c>
      <c r="Q22" s="132">
        <v>2.746566791510612</v>
      </c>
    </row>
    <row r="23" spans="1:17" ht="12.75">
      <c r="A23" s="137" t="s">
        <v>212</v>
      </c>
      <c r="B23" s="8" t="s">
        <v>213</v>
      </c>
      <c r="C23" s="40">
        <v>343</v>
      </c>
      <c r="D23" s="40">
        <v>245</v>
      </c>
      <c r="E23" s="40">
        <f>((D23-C23)/C23)*100</f>
        <v>-28.57142857142857</v>
      </c>
      <c r="F23" s="40">
        <v>490</v>
      </c>
      <c r="G23" s="40">
        <v>591</v>
      </c>
      <c r="H23" s="40">
        <f aca="true" t="shared" si="0" ref="H23:H29">((G23-F23)/F23)*100</f>
        <v>20.612244897959183</v>
      </c>
      <c r="I23" s="40">
        <v>0</v>
      </c>
      <c r="J23" s="40">
        <v>0</v>
      </c>
      <c r="K23" s="40">
        <v>0</v>
      </c>
      <c r="L23" s="40">
        <v>285</v>
      </c>
      <c r="M23" s="40">
        <v>229</v>
      </c>
      <c r="N23" s="40">
        <f aca="true" t="shared" si="1" ref="N23:N29">((M23-L23)/L23)*100</f>
        <v>-19.649122807017545</v>
      </c>
      <c r="O23" s="40">
        <v>1118</v>
      </c>
      <c r="P23" s="40">
        <v>1065</v>
      </c>
      <c r="Q23" s="40">
        <f aca="true" t="shared" si="2" ref="Q23:Q29">((P23-O23)/O23)*100</f>
        <v>-4.740608228980322</v>
      </c>
    </row>
    <row r="24" spans="1:17" ht="12.75">
      <c r="A24" s="126"/>
      <c r="B24" s="8" t="s">
        <v>215</v>
      </c>
      <c r="C24" s="40">
        <v>160</v>
      </c>
      <c r="D24" s="40">
        <v>83</v>
      </c>
      <c r="E24" s="40">
        <f>((D24-C24)/C24)*100</f>
        <v>-48.125</v>
      </c>
      <c r="F24" s="40">
        <v>0</v>
      </c>
      <c r="G24" s="40">
        <v>69</v>
      </c>
      <c r="H24" s="119" t="s">
        <v>36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160</v>
      </c>
      <c r="P24" s="40">
        <v>152</v>
      </c>
      <c r="Q24" s="40">
        <f t="shared" si="2"/>
        <v>-5</v>
      </c>
    </row>
    <row r="25" spans="1:17" ht="12.75">
      <c r="A25" s="126"/>
      <c r="B25" s="8" t="s">
        <v>217</v>
      </c>
      <c r="C25" s="40">
        <v>409</v>
      </c>
      <c r="D25" s="40">
        <v>457</v>
      </c>
      <c r="E25" s="40">
        <f>((D25-C25)/C25)*100</f>
        <v>11.7359413202934</v>
      </c>
      <c r="F25" s="40">
        <v>418</v>
      </c>
      <c r="G25" s="40">
        <v>331</v>
      </c>
      <c r="H25" s="40">
        <f t="shared" si="0"/>
        <v>-20.813397129186605</v>
      </c>
      <c r="I25" s="40">
        <v>162</v>
      </c>
      <c r="J25" s="40">
        <v>123</v>
      </c>
      <c r="K25" s="40">
        <f>((J25-I25)/I25)*100</f>
        <v>-24.074074074074073</v>
      </c>
      <c r="L25" s="40">
        <v>87</v>
      </c>
      <c r="M25" s="40">
        <v>90</v>
      </c>
      <c r="N25" s="40">
        <f t="shared" si="1"/>
        <v>3.4482758620689653</v>
      </c>
      <c r="O25" s="40">
        <v>1076</v>
      </c>
      <c r="P25" s="40">
        <v>1001</v>
      </c>
      <c r="Q25" s="40">
        <f t="shared" si="2"/>
        <v>-6.970260223048327</v>
      </c>
    </row>
    <row r="26" spans="1:17" ht="12.75">
      <c r="A26" s="126"/>
      <c r="B26" s="8" t="s">
        <v>219</v>
      </c>
      <c r="C26" s="40">
        <v>57</v>
      </c>
      <c r="D26" s="40">
        <v>57</v>
      </c>
      <c r="E26" s="40">
        <f>((D26-C26)/C26)*100</f>
        <v>0</v>
      </c>
      <c r="F26" s="40">
        <v>1563</v>
      </c>
      <c r="G26" s="40">
        <v>1421</v>
      </c>
      <c r="H26" s="40">
        <f t="shared" si="0"/>
        <v>-9.0850927703135</v>
      </c>
      <c r="I26" s="40">
        <v>100</v>
      </c>
      <c r="J26" s="40">
        <v>116</v>
      </c>
      <c r="K26" s="40">
        <f>((J26-I26)/I26)*100</f>
        <v>16</v>
      </c>
      <c r="L26" s="40">
        <v>474</v>
      </c>
      <c r="M26" s="40">
        <v>454</v>
      </c>
      <c r="N26" s="40">
        <f t="shared" si="1"/>
        <v>-4.219409282700422</v>
      </c>
      <c r="O26" s="40">
        <v>2194</v>
      </c>
      <c r="P26" s="40">
        <v>2048</v>
      </c>
      <c r="Q26" s="40">
        <f t="shared" si="2"/>
        <v>-6.654512306289881</v>
      </c>
    </row>
    <row r="27" spans="1:17" ht="12.75">
      <c r="A27" s="126"/>
      <c r="B27" s="8" t="s">
        <v>221</v>
      </c>
      <c r="C27" s="40">
        <v>399</v>
      </c>
      <c r="D27" s="40">
        <v>309</v>
      </c>
      <c r="E27" s="40">
        <f>((D27-C27)/C27)*100</f>
        <v>-22.55639097744361</v>
      </c>
      <c r="F27" s="40">
        <v>919</v>
      </c>
      <c r="G27" s="40">
        <v>942</v>
      </c>
      <c r="H27" s="40">
        <f t="shared" si="0"/>
        <v>2.50272034820457</v>
      </c>
      <c r="I27" s="40">
        <v>63</v>
      </c>
      <c r="J27" s="40">
        <v>51</v>
      </c>
      <c r="K27" s="40">
        <f>((J27-I27)/I27)*100</f>
        <v>-19.047619047619047</v>
      </c>
      <c r="L27" s="40">
        <v>459</v>
      </c>
      <c r="M27" s="40">
        <v>426</v>
      </c>
      <c r="N27" s="40">
        <f t="shared" si="1"/>
        <v>-7.18954248366013</v>
      </c>
      <c r="O27" s="40">
        <v>1840</v>
      </c>
      <c r="P27" s="40">
        <v>1728</v>
      </c>
      <c r="Q27" s="40">
        <f t="shared" si="2"/>
        <v>-6.086956521739131</v>
      </c>
    </row>
    <row r="28" spans="1:17" ht="12.75">
      <c r="A28" s="126"/>
      <c r="B28" s="8" t="s">
        <v>223</v>
      </c>
      <c r="C28" s="40">
        <v>0</v>
      </c>
      <c r="D28" s="40">
        <v>104</v>
      </c>
      <c r="E28" s="119" t="s">
        <v>36</v>
      </c>
      <c r="F28" s="40">
        <v>0</v>
      </c>
      <c r="G28" s="40">
        <v>0</v>
      </c>
      <c r="H28" s="119" t="s">
        <v>36</v>
      </c>
      <c r="I28" s="40">
        <v>0</v>
      </c>
      <c r="J28" s="40">
        <v>0</v>
      </c>
      <c r="K28" s="40">
        <v>0</v>
      </c>
      <c r="L28" s="40">
        <v>1727</v>
      </c>
      <c r="M28" s="40">
        <v>1585</v>
      </c>
      <c r="N28" s="40">
        <f t="shared" si="1"/>
        <v>-8.222350897510132</v>
      </c>
      <c r="O28" s="40">
        <v>1727</v>
      </c>
      <c r="P28" s="40">
        <v>1689</v>
      </c>
      <c r="Q28" s="40">
        <f t="shared" si="2"/>
        <v>-2.200347423277359</v>
      </c>
    </row>
    <row r="29" spans="1:17" ht="12.75">
      <c r="A29" s="128"/>
      <c r="B29" s="129" t="s">
        <v>19</v>
      </c>
      <c r="C29" s="132">
        <f>SUM(C23:C28)</f>
        <v>1368</v>
      </c>
      <c r="D29" s="132">
        <f>SUM(D23:D28)</f>
        <v>1255</v>
      </c>
      <c r="E29" s="132">
        <f>((D29-C29)/C29)*100</f>
        <v>-8.260233918128655</v>
      </c>
      <c r="F29" s="129">
        <v>3390</v>
      </c>
      <c r="G29" s="132">
        <f>SUM(G23:G28)</f>
        <v>3354</v>
      </c>
      <c r="H29" s="132">
        <f t="shared" si="0"/>
        <v>-1.0619469026548671</v>
      </c>
      <c r="I29" s="132">
        <v>325</v>
      </c>
      <c r="J29" s="132">
        <f>SUM(J23:J28)</f>
        <v>290</v>
      </c>
      <c r="K29" s="132">
        <f>((J29-I29)/I29)*100</f>
        <v>-10.76923076923077</v>
      </c>
      <c r="L29" s="132">
        <f>SUM(L23:L28)</f>
        <v>3032</v>
      </c>
      <c r="M29" s="132">
        <f>SUM(M23:M28)</f>
        <v>2784</v>
      </c>
      <c r="N29" s="132">
        <f t="shared" si="1"/>
        <v>-8.179419525065963</v>
      </c>
      <c r="O29" s="132">
        <f>SUM(O23:O28)</f>
        <v>8115</v>
      </c>
      <c r="P29" s="132">
        <f>SUM(P23:P28)</f>
        <v>7683</v>
      </c>
      <c r="Q29" s="132">
        <f t="shared" si="2"/>
        <v>-5.323475046210721</v>
      </c>
    </row>
    <row r="30" spans="1:17" ht="12.75">
      <c r="A30" s="126" t="s">
        <v>208</v>
      </c>
      <c r="B30" s="8" t="s">
        <v>23</v>
      </c>
      <c r="C30" s="40">
        <v>0</v>
      </c>
      <c r="D30" s="40">
        <v>0</v>
      </c>
      <c r="E30" s="40">
        <v>0</v>
      </c>
      <c r="F30" s="40">
        <v>197</v>
      </c>
      <c r="G30" s="40">
        <v>234</v>
      </c>
      <c r="H30" s="40">
        <v>18.781726837158203</v>
      </c>
      <c r="I30" s="40">
        <v>0</v>
      </c>
      <c r="J30" s="40">
        <v>0</v>
      </c>
      <c r="K30" s="40">
        <v>0</v>
      </c>
      <c r="L30" s="40">
        <v>185</v>
      </c>
      <c r="M30" s="40">
        <v>195</v>
      </c>
      <c r="N30" s="40">
        <v>5.405405521392822</v>
      </c>
      <c r="O30" s="40">
        <v>382</v>
      </c>
      <c r="P30" s="40">
        <v>429</v>
      </c>
      <c r="Q30" s="40">
        <v>12.303665161132812</v>
      </c>
    </row>
    <row r="31" spans="1:17" ht="12.75">
      <c r="A31" s="126"/>
      <c r="B31" s="8" t="s">
        <v>210</v>
      </c>
      <c r="C31" s="40">
        <v>18</v>
      </c>
      <c r="D31" s="40">
        <v>10</v>
      </c>
      <c r="E31" s="40">
        <v>-44.44444274902344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18</v>
      </c>
      <c r="P31" s="40">
        <v>10</v>
      </c>
      <c r="Q31" s="40">
        <v>-44.44444274902344</v>
      </c>
    </row>
    <row r="32" spans="1:17" ht="12.75">
      <c r="A32" s="128"/>
      <c r="B32" s="129" t="s">
        <v>19</v>
      </c>
      <c r="C32" s="132">
        <v>18</v>
      </c>
      <c r="D32" s="132">
        <v>10</v>
      </c>
      <c r="E32" s="132">
        <v>-44.44444444444444</v>
      </c>
      <c r="F32" s="132">
        <v>197</v>
      </c>
      <c r="G32" s="132">
        <v>234</v>
      </c>
      <c r="H32" s="132">
        <v>18.781725888324875</v>
      </c>
      <c r="I32" s="132">
        <v>0</v>
      </c>
      <c r="J32" s="132">
        <v>0</v>
      </c>
      <c r="K32" s="129"/>
      <c r="L32" s="132">
        <v>185</v>
      </c>
      <c r="M32" s="132">
        <v>195</v>
      </c>
      <c r="N32" s="132">
        <v>5.405405405405405</v>
      </c>
      <c r="O32" s="132">
        <v>400</v>
      </c>
      <c r="P32" s="132">
        <v>439</v>
      </c>
      <c r="Q32" s="132">
        <v>9.75</v>
      </c>
    </row>
    <row r="33" spans="1:17" ht="12.75">
      <c r="A33" s="17" t="s">
        <v>225</v>
      </c>
      <c r="B33" s="17"/>
      <c r="C33" s="49">
        <v>3062</v>
      </c>
      <c r="D33" s="49">
        <v>2946</v>
      </c>
      <c r="E33" s="49">
        <f>((D33-C33)/C33)*100</f>
        <v>-3.7883736120182885</v>
      </c>
      <c r="F33" s="49">
        <v>7352</v>
      </c>
      <c r="G33" s="49">
        <v>6617</v>
      </c>
      <c r="H33" s="49">
        <v>-9.997279651795429</v>
      </c>
      <c r="I33" s="49">
        <v>777</v>
      </c>
      <c r="J33" s="49">
        <v>554</v>
      </c>
      <c r="K33" s="49">
        <v>-28.7001287001287</v>
      </c>
      <c r="L33" s="49">
        <v>6628</v>
      </c>
      <c r="M33" s="49">
        <v>6618</v>
      </c>
      <c r="N33" s="24">
        <f>((M33-L33)/L33)*100</f>
        <v>-0.15087507543753773</v>
      </c>
      <c r="O33" s="49">
        <v>17819</v>
      </c>
      <c r="P33" s="49">
        <v>16735</v>
      </c>
      <c r="Q33" s="49">
        <f>((P33-O33)/O33)*100</f>
        <v>-6.083394129861384</v>
      </c>
    </row>
    <row r="36" spans="3:17" ht="12.75"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8" spans="3:17" ht="12.75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</sheetData>
  <sheetProtection/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" right="0.2" top="0.75" bottom="0.75" header="0.3" footer="0.3"/>
  <pageSetup fitToHeight="1" fitToWidth="1" horizontalDpi="600" verticalDpi="600" orientation="landscape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2:Q9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25.7109375" style="8" customWidth="1"/>
    <col min="2" max="2" width="35.7109375" style="8" customWidth="1"/>
    <col min="3" max="16" width="9.7109375" style="8" customWidth="1"/>
    <col min="17" max="16384" width="9.140625" style="8" customWidth="1"/>
  </cols>
  <sheetData>
    <row r="2" spans="1:16" ht="22.5">
      <c r="A2" s="156" t="s">
        <v>324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4" ht="15.75" thickBot="1">
      <c r="A4" s="13" t="s">
        <v>69</v>
      </c>
    </row>
    <row r="5" spans="1:17" ht="27.75" customHeight="1" thickBot="1" thickTop="1">
      <c r="A5" s="14"/>
      <c r="B5" s="14"/>
      <c r="C5" s="155" t="s">
        <v>319</v>
      </c>
      <c r="D5" s="155"/>
      <c r="E5" s="155"/>
      <c r="F5" s="155" t="s">
        <v>320</v>
      </c>
      <c r="G5" s="155"/>
      <c r="H5" s="155"/>
      <c r="I5" s="155" t="s">
        <v>321</v>
      </c>
      <c r="J5" s="155"/>
      <c r="K5" s="155"/>
      <c r="L5" s="155" t="s">
        <v>322</v>
      </c>
      <c r="M5" s="155"/>
      <c r="N5" s="155"/>
      <c r="O5" s="155" t="s">
        <v>19</v>
      </c>
      <c r="P5" s="155"/>
      <c r="Q5" s="155"/>
    </row>
    <row r="6" spans="1:17" ht="27" thickBot="1">
      <c r="A6" s="30" t="s">
        <v>72</v>
      </c>
      <c r="B6" s="30" t="s">
        <v>325</v>
      </c>
      <c r="C6" s="32">
        <v>2011</v>
      </c>
      <c r="D6" s="32">
        <v>2012</v>
      </c>
      <c r="E6" s="44" t="s">
        <v>35</v>
      </c>
      <c r="F6" s="32">
        <v>2011</v>
      </c>
      <c r="G6" s="32">
        <v>2012</v>
      </c>
      <c r="H6" s="44" t="s">
        <v>35</v>
      </c>
      <c r="I6" s="32">
        <v>2011</v>
      </c>
      <c r="J6" s="32">
        <v>2012</v>
      </c>
      <c r="K6" s="44" t="s">
        <v>35</v>
      </c>
      <c r="L6" s="32">
        <v>2011</v>
      </c>
      <c r="M6" s="32">
        <v>2012</v>
      </c>
      <c r="N6" s="44" t="s">
        <v>35</v>
      </c>
      <c r="O6" s="32">
        <v>2011</v>
      </c>
      <c r="P6" s="32">
        <v>2012</v>
      </c>
      <c r="Q6" s="44" t="s">
        <v>35</v>
      </c>
    </row>
    <row r="7" spans="1:17" ht="12.75">
      <c r="A7" s="45" t="s">
        <v>20</v>
      </c>
      <c r="B7" s="8" t="s">
        <v>76</v>
      </c>
      <c r="C7" s="40">
        <v>3529</v>
      </c>
      <c r="D7" s="40">
        <v>3920</v>
      </c>
      <c r="E7" s="40">
        <f>((D7-C7)/C7)*100</f>
        <v>11.079625956361577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1012</v>
      </c>
      <c r="M7" s="40">
        <v>1140</v>
      </c>
      <c r="N7" s="40">
        <f>((M7-L7)/L7)*100</f>
        <v>12.648221343873518</v>
      </c>
      <c r="O7" s="40">
        <f>SUM(C7,L7)</f>
        <v>4541</v>
      </c>
      <c r="P7" s="40">
        <v>5060</v>
      </c>
      <c r="Q7" s="40">
        <f>((P7-O7)/O7)*100</f>
        <v>11.429200616604271</v>
      </c>
    </row>
    <row r="8" spans="1:17" ht="12.75">
      <c r="A8" s="35"/>
      <c r="B8" s="129" t="s">
        <v>19</v>
      </c>
      <c r="C8" s="132">
        <v>3529</v>
      </c>
      <c r="D8" s="132">
        <v>3920</v>
      </c>
      <c r="E8" s="138">
        <f>((D8-C8)/C8)*100</f>
        <v>11.079625956361577</v>
      </c>
      <c r="F8" s="132">
        <v>0</v>
      </c>
      <c r="G8" s="132">
        <v>0</v>
      </c>
      <c r="H8" s="129"/>
      <c r="I8" s="132">
        <v>0</v>
      </c>
      <c r="J8" s="132">
        <v>0</v>
      </c>
      <c r="K8" s="129"/>
      <c r="L8" s="132">
        <v>1012</v>
      </c>
      <c r="M8" s="132">
        <v>1140</v>
      </c>
      <c r="N8" s="138">
        <f>((M8-L8)/L8)*100</f>
        <v>12.648221343873518</v>
      </c>
      <c r="O8" s="132">
        <f>SUM(C8,L8)</f>
        <v>4541</v>
      </c>
      <c r="P8" s="132">
        <v>5060</v>
      </c>
      <c r="Q8" s="138">
        <f>((P8-O8)/O8)*100</f>
        <v>11.429200616604271</v>
      </c>
    </row>
    <row r="9" spans="1:17" ht="12.75">
      <c r="A9" s="17" t="s">
        <v>78</v>
      </c>
      <c r="B9" s="17"/>
      <c r="C9" s="49">
        <v>3529</v>
      </c>
      <c r="D9" s="49">
        <v>3920</v>
      </c>
      <c r="E9" s="121">
        <f>((D9-C9)/C9)*100</f>
        <v>11.079625956361577</v>
      </c>
      <c r="F9" s="49">
        <v>0</v>
      </c>
      <c r="G9" s="49">
        <v>0</v>
      </c>
      <c r="H9" s="17"/>
      <c r="I9" s="49">
        <v>0</v>
      </c>
      <c r="J9" s="49">
        <v>0</v>
      </c>
      <c r="K9" s="17"/>
      <c r="L9" s="49">
        <v>1012</v>
      </c>
      <c r="M9" s="49">
        <v>1140</v>
      </c>
      <c r="N9" s="118">
        <f>((M9-L9)/L9)*100</f>
        <v>12.648221343873518</v>
      </c>
      <c r="O9" s="49">
        <f>SUM(C9,L9)</f>
        <v>4541</v>
      </c>
      <c r="P9" s="49">
        <v>5060</v>
      </c>
      <c r="Q9" s="17">
        <f>((P9-O9)/O9)*100</f>
        <v>11.429200616604271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" right="0.2" top="0.75" bottom="0.75" header="0.3" footer="0.3"/>
  <pageSetup fitToHeight="1" fitToWidth="1" horizontalDpi="600" verticalDpi="600" orientation="landscape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2:Q35"/>
  <sheetViews>
    <sheetView zoomScalePageLayoutView="0" workbookViewId="0" topLeftCell="A1">
      <selection activeCell="A30" sqref="A30:IV30"/>
    </sheetView>
  </sheetViews>
  <sheetFormatPr defaultColWidth="9.140625" defaultRowHeight="12.75"/>
  <cols>
    <col min="1" max="1" width="25.7109375" style="8" customWidth="1"/>
    <col min="2" max="2" width="35.7109375" style="8" customWidth="1"/>
    <col min="3" max="16" width="9.7109375" style="8" customWidth="1"/>
    <col min="17" max="16384" width="9.140625" style="8" customWidth="1"/>
  </cols>
  <sheetData>
    <row r="2" spans="1:16" ht="22.5">
      <c r="A2" s="156" t="s">
        <v>324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4" ht="15.75" thickBot="1">
      <c r="A4" s="13" t="s">
        <v>226</v>
      </c>
    </row>
    <row r="5" spans="1:17" ht="27.75" customHeight="1" thickBot="1" thickTop="1">
      <c r="A5" s="14"/>
      <c r="B5" s="14"/>
      <c r="C5" s="155" t="s">
        <v>319</v>
      </c>
      <c r="D5" s="155"/>
      <c r="E5" s="155"/>
      <c r="F5" s="155" t="s">
        <v>320</v>
      </c>
      <c r="G5" s="155"/>
      <c r="H5" s="155"/>
      <c r="I5" s="155" t="s">
        <v>321</v>
      </c>
      <c r="J5" s="155"/>
      <c r="K5" s="155"/>
      <c r="L5" s="155" t="s">
        <v>322</v>
      </c>
      <c r="M5" s="155"/>
      <c r="N5" s="155"/>
      <c r="O5" s="155" t="s">
        <v>19</v>
      </c>
      <c r="P5" s="155"/>
      <c r="Q5" s="155"/>
    </row>
    <row r="6" spans="1:17" ht="35.25" customHeight="1" thickBot="1">
      <c r="A6" s="30" t="s">
        <v>72</v>
      </c>
      <c r="B6" s="30" t="s">
        <v>325</v>
      </c>
      <c r="C6" s="32">
        <v>2011</v>
      </c>
      <c r="D6" s="32">
        <v>2012</v>
      </c>
      <c r="E6" s="44" t="s">
        <v>35</v>
      </c>
      <c r="F6" s="32">
        <v>2011</v>
      </c>
      <c r="G6" s="32">
        <v>2012</v>
      </c>
      <c r="H6" s="44" t="s">
        <v>35</v>
      </c>
      <c r="I6" s="32">
        <v>2011</v>
      </c>
      <c r="J6" s="32">
        <v>2012</v>
      </c>
      <c r="K6" s="44" t="s">
        <v>35</v>
      </c>
      <c r="L6" s="32">
        <v>2011</v>
      </c>
      <c r="M6" s="32">
        <v>2012</v>
      </c>
      <c r="N6" s="44" t="s">
        <v>35</v>
      </c>
      <c r="O6" s="32">
        <v>2011</v>
      </c>
      <c r="P6" s="32">
        <v>2012</v>
      </c>
      <c r="Q6" s="44" t="s">
        <v>35</v>
      </c>
    </row>
    <row r="7" spans="1:17" ht="26.25">
      <c r="A7" s="126" t="s">
        <v>227</v>
      </c>
      <c r="B7" s="8" t="s">
        <v>228</v>
      </c>
      <c r="C7" s="40">
        <v>18</v>
      </c>
      <c r="D7" s="40">
        <v>12</v>
      </c>
      <c r="E7" s="40">
        <v>-33.33333206176758</v>
      </c>
      <c r="F7" s="40">
        <v>122</v>
      </c>
      <c r="G7" s="40">
        <v>130</v>
      </c>
      <c r="H7" s="40">
        <v>6.557376861572266</v>
      </c>
      <c r="I7" s="40">
        <v>0</v>
      </c>
      <c r="J7" s="40">
        <v>0</v>
      </c>
      <c r="K7" s="40">
        <v>0</v>
      </c>
      <c r="L7" s="40">
        <v>149</v>
      </c>
      <c r="M7" s="40">
        <v>149</v>
      </c>
      <c r="N7" s="40">
        <v>0</v>
      </c>
      <c r="O7" s="40">
        <v>289</v>
      </c>
      <c r="P7" s="40">
        <v>291</v>
      </c>
      <c r="Q7" s="40">
        <v>0.6920415163040161</v>
      </c>
    </row>
    <row r="8" spans="1:17" ht="12.75">
      <c r="A8" s="126"/>
      <c r="B8" s="8" t="s">
        <v>230</v>
      </c>
      <c r="C8" s="40">
        <v>365</v>
      </c>
      <c r="D8" s="40">
        <v>379</v>
      </c>
      <c r="E8" s="40">
        <v>3.83561635017395</v>
      </c>
      <c r="F8" s="40">
        <v>175</v>
      </c>
      <c r="G8" s="40">
        <v>134</v>
      </c>
      <c r="H8" s="40">
        <v>-23.428571701049805</v>
      </c>
      <c r="I8" s="40">
        <v>0</v>
      </c>
      <c r="J8" s="40">
        <v>0</v>
      </c>
      <c r="K8" s="40">
        <v>0</v>
      </c>
      <c r="L8" s="40">
        <v>77</v>
      </c>
      <c r="M8" s="40">
        <v>84</v>
      </c>
      <c r="N8" s="40">
        <v>9.090909004211426</v>
      </c>
      <c r="O8" s="40">
        <v>617</v>
      </c>
      <c r="P8" s="40">
        <v>597</v>
      </c>
      <c r="Q8" s="40">
        <v>-3.2414910793304443</v>
      </c>
    </row>
    <row r="9" spans="1:17" ht="12.75">
      <c r="A9" s="126"/>
      <c r="B9" s="8" t="s">
        <v>232</v>
      </c>
      <c r="C9" s="40">
        <v>300</v>
      </c>
      <c r="D9" s="40">
        <v>234</v>
      </c>
      <c r="E9" s="40">
        <v>-22</v>
      </c>
      <c r="F9" s="40">
        <v>290</v>
      </c>
      <c r="G9" s="40">
        <v>186</v>
      </c>
      <c r="H9" s="40">
        <v>-35.86206817626953</v>
      </c>
      <c r="I9" s="40">
        <v>0</v>
      </c>
      <c r="J9" s="40">
        <v>0</v>
      </c>
      <c r="K9" s="40">
        <v>0</v>
      </c>
      <c r="L9" s="40">
        <v>0</v>
      </c>
      <c r="M9" s="40">
        <v>6</v>
      </c>
      <c r="N9" s="40">
        <v>0</v>
      </c>
      <c r="O9" s="40">
        <v>590</v>
      </c>
      <c r="P9" s="40">
        <v>426</v>
      </c>
      <c r="Q9" s="40">
        <v>-27.79660987854004</v>
      </c>
    </row>
    <row r="10" spans="1:17" ht="12.75">
      <c r="A10" s="128"/>
      <c r="B10" s="129" t="s">
        <v>19</v>
      </c>
      <c r="C10" s="132">
        <v>683</v>
      </c>
      <c r="D10" s="132">
        <v>625</v>
      </c>
      <c r="E10" s="132">
        <v>-8.49194729136164</v>
      </c>
      <c r="F10" s="129">
        <v>587</v>
      </c>
      <c r="G10" s="132">
        <v>450</v>
      </c>
      <c r="H10" s="132">
        <v>-23.3</v>
      </c>
      <c r="I10" s="132">
        <v>0</v>
      </c>
      <c r="J10" s="132">
        <v>0</v>
      </c>
      <c r="K10" s="129"/>
      <c r="L10" s="132">
        <v>226</v>
      </c>
      <c r="M10" s="132">
        <v>239</v>
      </c>
      <c r="N10" s="132">
        <v>5.752212389380531</v>
      </c>
      <c r="O10" s="132">
        <v>1496</v>
      </c>
      <c r="P10" s="132">
        <v>1314</v>
      </c>
      <c r="Q10" s="132">
        <v>-12.165775401069519</v>
      </c>
    </row>
    <row r="11" spans="1:17" ht="26.25">
      <c r="A11" s="126" t="s">
        <v>234</v>
      </c>
      <c r="B11" s="8" t="s">
        <v>235</v>
      </c>
      <c r="C11" s="40">
        <v>495</v>
      </c>
      <c r="D11" s="40">
        <v>580</v>
      </c>
      <c r="E11" s="40">
        <v>17.171716690063477</v>
      </c>
      <c r="F11" s="40">
        <v>419</v>
      </c>
      <c r="G11" s="40">
        <v>385</v>
      </c>
      <c r="H11" s="40">
        <v>-8.114558219909668</v>
      </c>
      <c r="I11" s="40">
        <v>0</v>
      </c>
      <c r="J11" s="40">
        <v>0</v>
      </c>
      <c r="K11" s="40">
        <v>0</v>
      </c>
      <c r="L11" s="40">
        <v>34</v>
      </c>
      <c r="M11" s="40">
        <v>40</v>
      </c>
      <c r="N11" s="40">
        <v>17.647058486938477</v>
      </c>
      <c r="O11" s="40">
        <v>948</v>
      </c>
      <c r="P11" s="40">
        <v>1005</v>
      </c>
      <c r="Q11" s="40">
        <v>6.01265811920166</v>
      </c>
    </row>
    <row r="12" spans="1:17" ht="12.75">
      <c r="A12" s="126"/>
      <c r="B12" s="8" t="s">
        <v>232</v>
      </c>
      <c r="C12" s="40">
        <v>318</v>
      </c>
      <c r="D12" s="40">
        <v>177</v>
      </c>
      <c r="E12" s="40">
        <v>-44.339622497558594</v>
      </c>
      <c r="F12" s="40">
        <v>276</v>
      </c>
      <c r="G12" s="40">
        <v>347</v>
      </c>
      <c r="H12" s="40">
        <v>25.724637985229492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594</v>
      </c>
      <c r="P12" s="40">
        <v>524</v>
      </c>
      <c r="Q12" s="40">
        <v>-11.78451156616211</v>
      </c>
    </row>
    <row r="13" spans="1:17" ht="12.75">
      <c r="A13" s="126"/>
      <c r="B13" s="8" t="s">
        <v>237</v>
      </c>
      <c r="C13" s="40">
        <v>3</v>
      </c>
      <c r="D13" s="40">
        <v>3</v>
      </c>
      <c r="E13" s="40">
        <v>0</v>
      </c>
      <c r="F13" s="40">
        <v>44</v>
      </c>
      <c r="G13" s="40">
        <v>88</v>
      </c>
      <c r="H13" s="40">
        <v>100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47</v>
      </c>
      <c r="P13" s="40">
        <v>91</v>
      </c>
      <c r="Q13" s="40">
        <v>93.61701965332031</v>
      </c>
    </row>
    <row r="14" spans="1:17" ht="12.75">
      <c r="A14" s="128"/>
      <c r="B14" s="129" t="s">
        <v>19</v>
      </c>
      <c r="C14" s="132">
        <v>816</v>
      </c>
      <c r="D14" s="132">
        <v>760</v>
      </c>
      <c r="E14" s="132">
        <v>-6.862745098039215</v>
      </c>
      <c r="F14" s="129">
        <v>739</v>
      </c>
      <c r="G14" s="132">
        <v>820</v>
      </c>
      <c r="H14" s="132">
        <v>11</v>
      </c>
      <c r="I14" s="132">
        <v>0</v>
      </c>
      <c r="J14" s="132">
        <v>0</v>
      </c>
      <c r="K14" s="129"/>
      <c r="L14" s="132">
        <v>34</v>
      </c>
      <c r="M14" s="132">
        <v>40</v>
      </c>
      <c r="N14" s="132">
        <v>17.647058823529413</v>
      </c>
      <c r="O14" s="132">
        <v>1589</v>
      </c>
      <c r="P14" s="132">
        <v>1620</v>
      </c>
      <c r="Q14" s="132">
        <v>1.9509125235997482</v>
      </c>
    </row>
    <row r="15" spans="1:17" ht="12.75">
      <c r="A15" s="126" t="s">
        <v>239</v>
      </c>
      <c r="B15" s="8" t="s">
        <v>232</v>
      </c>
      <c r="C15" s="40">
        <v>219</v>
      </c>
      <c r="D15" s="40">
        <v>318</v>
      </c>
      <c r="E15" s="40">
        <v>45.20547866821289</v>
      </c>
      <c r="F15" s="40">
        <v>39</v>
      </c>
      <c r="G15" s="40">
        <v>0</v>
      </c>
      <c r="H15" s="40">
        <v>-100</v>
      </c>
      <c r="I15" s="40">
        <v>0</v>
      </c>
      <c r="J15" s="40">
        <v>0</v>
      </c>
      <c r="K15" s="40">
        <v>0</v>
      </c>
      <c r="L15" s="40">
        <v>9</v>
      </c>
      <c r="M15" s="40">
        <v>0</v>
      </c>
      <c r="N15" s="40">
        <v>-100</v>
      </c>
      <c r="O15" s="40">
        <v>267</v>
      </c>
      <c r="P15" s="40">
        <v>318</v>
      </c>
      <c r="Q15" s="40">
        <v>19.101123809814453</v>
      </c>
    </row>
    <row r="16" spans="1:17" ht="12.75">
      <c r="A16" s="128"/>
      <c r="B16" s="129" t="s">
        <v>19</v>
      </c>
      <c r="C16" s="132">
        <v>219</v>
      </c>
      <c r="D16" s="132">
        <v>318</v>
      </c>
      <c r="E16" s="132">
        <v>45.205479452054796</v>
      </c>
      <c r="F16" s="129">
        <v>39</v>
      </c>
      <c r="G16" s="132">
        <v>0</v>
      </c>
      <c r="H16" s="132">
        <v>-100</v>
      </c>
      <c r="I16" s="132">
        <v>0</v>
      </c>
      <c r="J16" s="132">
        <v>0</v>
      </c>
      <c r="K16" s="129"/>
      <c r="L16" s="132">
        <v>9</v>
      </c>
      <c r="M16" s="132">
        <v>0</v>
      </c>
      <c r="N16" s="132">
        <v>-100</v>
      </c>
      <c r="O16" s="132">
        <v>267</v>
      </c>
      <c r="P16" s="132">
        <v>318</v>
      </c>
      <c r="Q16" s="132">
        <v>19.10112359550562</v>
      </c>
    </row>
    <row r="17" spans="1:17" ht="26.25">
      <c r="A17" s="126" t="s">
        <v>240</v>
      </c>
      <c r="B17" s="8" t="s">
        <v>240</v>
      </c>
      <c r="C17" s="40">
        <v>726</v>
      </c>
      <c r="D17" s="40">
        <v>1022</v>
      </c>
      <c r="E17" s="40">
        <v>40.7713508605957</v>
      </c>
      <c r="F17" s="40">
        <v>1662</v>
      </c>
      <c r="G17" s="40">
        <v>1116</v>
      </c>
      <c r="H17" s="40">
        <v>-32.851985931396484</v>
      </c>
      <c r="I17" s="40">
        <v>0</v>
      </c>
      <c r="J17" s="40">
        <v>168</v>
      </c>
      <c r="K17" s="40">
        <v>0</v>
      </c>
      <c r="L17" s="40">
        <v>351</v>
      </c>
      <c r="M17" s="40">
        <v>336</v>
      </c>
      <c r="N17" s="40">
        <v>-4.273504257202148</v>
      </c>
      <c r="O17" s="40">
        <v>2739</v>
      </c>
      <c r="P17" s="40">
        <v>2642</v>
      </c>
      <c r="Q17" s="40">
        <v>-3.541438579559326</v>
      </c>
    </row>
    <row r="18" spans="1:17" ht="12.75">
      <c r="A18" s="126"/>
      <c r="B18" s="8" t="s">
        <v>232</v>
      </c>
      <c r="C18" s="40">
        <v>0</v>
      </c>
      <c r="D18" s="40">
        <v>0</v>
      </c>
      <c r="E18" s="40">
        <v>0</v>
      </c>
      <c r="F18" s="40">
        <v>50</v>
      </c>
      <c r="G18" s="40">
        <v>56</v>
      </c>
      <c r="H18" s="40">
        <v>12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50</v>
      </c>
      <c r="P18" s="40">
        <v>56</v>
      </c>
      <c r="Q18" s="40">
        <v>12</v>
      </c>
    </row>
    <row r="19" spans="1:17" ht="12.75">
      <c r="A19" s="128"/>
      <c r="B19" s="129" t="s">
        <v>19</v>
      </c>
      <c r="C19" s="132">
        <v>726</v>
      </c>
      <c r="D19" s="132">
        <v>1022</v>
      </c>
      <c r="E19" s="132">
        <v>40.77134986225895</v>
      </c>
      <c r="F19" s="129">
        <v>1712</v>
      </c>
      <c r="G19" s="132">
        <v>1172</v>
      </c>
      <c r="H19" s="132">
        <v>-31.5</v>
      </c>
      <c r="I19" s="132">
        <v>0</v>
      </c>
      <c r="J19" s="132">
        <v>168</v>
      </c>
      <c r="K19" s="129"/>
      <c r="L19" s="132">
        <v>351</v>
      </c>
      <c r="M19" s="132">
        <v>336</v>
      </c>
      <c r="N19" s="132">
        <v>-4.273504273504273</v>
      </c>
      <c r="O19" s="132">
        <v>2789</v>
      </c>
      <c r="P19" s="132">
        <v>2698</v>
      </c>
      <c r="Q19" s="132">
        <v>-3.2628182144137683</v>
      </c>
    </row>
    <row r="20" spans="1:17" ht="12.75">
      <c r="A20" s="126" t="s">
        <v>232</v>
      </c>
      <c r="B20" s="8" t="s">
        <v>232</v>
      </c>
      <c r="C20" s="40">
        <v>0</v>
      </c>
      <c r="D20" s="40">
        <v>432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432</v>
      </c>
      <c r="Q20" s="40">
        <v>0</v>
      </c>
    </row>
    <row r="21" spans="1:17" ht="12.75">
      <c r="A21" s="128"/>
      <c r="B21" s="129" t="s">
        <v>19</v>
      </c>
      <c r="C21" s="132">
        <v>0</v>
      </c>
      <c r="D21" s="132">
        <v>432</v>
      </c>
      <c r="E21" s="132"/>
      <c r="F21" s="129">
        <v>0</v>
      </c>
      <c r="G21" s="132">
        <v>0</v>
      </c>
      <c r="H21" s="132"/>
      <c r="I21" s="132">
        <v>0</v>
      </c>
      <c r="J21" s="132">
        <v>0</v>
      </c>
      <c r="K21" s="129"/>
      <c r="L21" s="132">
        <v>0</v>
      </c>
      <c r="M21" s="132">
        <v>0</v>
      </c>
      <c r="N21" s="132"/>
      <c r="O21" s="132">
        <v>0</v>
      </c>
      <c r="P21" s="132">
        <v>432</v>
      </c>
      <c r="Q21" s="132"/>
    </row>
    <row r="22" spans="1:17" ht="12.75">
      <c r="A22" s="126" t="s">
        <v>242</v>
      </c>
      <c r="B22" s="8" t="s">
        <v>243</v>
      </c>
      <c r="C22" s="40">
        <v>0</v>
      </c>
      <c r="D22" s="40">
        <v>0</v>
      </c>
      <c r="E22" s="40">
        <v>0</v>
      </c>
      <c r="F22" s="40">
        <v>294</v>
      </c>
      <c r="G22" s="40">
        <v>275</v>
      </c>
      <c r="H22" s="40">
        <v>-6.462584972381592</v>
      </c>
      <c r="I22" s="40">
        <v>0</v>
      </c>
      <c r="J22" s="40">
        <v>31</v>
      </c>
      <c r="K22" s="40">
        <v>0</v>
      </c>
      <c r="L22" s="40">
        <v>46</v>
      </c>
      <c r="M22" s="40">
        <v>24</v>
      </c>
      <c r="N22" s="40">
        <v>-47.826087951660156</v>
      </c>
      <c r="O22" s="40">
        <v>340</v>
      </c>
      <c r="P22" s="40">
        <v>330</v>
      </c>
      <c r="Q22" s="40">
        <v>-2.941176414489746</v>
      </c>
    </row>
    <row r="23" spans="1:17" ht="12.75">
      <c r="A23" s="126"/>
      <c r="B23" s="8" t="s">
        <v>232</v>
      </c>
      <c r="C23" s="40">
        <v>0</v>
      </c>
      <c r="D23" s="40">
        <v>0</v>
      </c>
      <c r="E23" s="40">
        <v>0</v>
      </c>
      <c r="F23" s="40">
        <v>303</v>
      </c>
      <c r="G23" s="40">
        <v>330</v>
      </c>
      <c r="H23" s="40">
        <v>8.91089153289795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303</v>
      </c>
      <c r="P23" s="40">
        <v>330</v>
      </c>
      <c r="Q23" s="40">
        <v>8.91089153289795</v>
      </c>
    </row>
    <row r="24" spans="1:17" ht="12.75">
      <c r="A24" s="126"/>
      <c r="B24" s="8" t="s">
        <v>245</v>
      </c>
      <c r="C24" s="40">
        <v>0</v>
      </c>
      <c r="D24" s="40">
        <v>0</v>
      </c>
      <c r="E24" s="40">
        <v>0</v>
      </c>
      <c r="F24" s="40">
        <v>108</v>
      </c>
      <c r="G24" s="40">
        <v>90</v>
      </c>
      <c r="H24" s="40">
        <v>-16.66666603088379</v>
      </c>
      <c r="I24" s="40">
        <v>0</v>
      </c>
      <c r="J24" s="40">
        <v>12</v>
      </c>
      <c r="K24" s="40">
        <v>0</v>
      </c>
      <c r="L24" s="40">
        <v>41</v>
      </c>
      <c r="M24" s="40">
        <v>35</v>
      </c>
      <c r="N24" s="40">
        <v>-14.634146690368652</v>
      </c>
      <c r="O24" s="40">
        <v>149</v>
      </c>
      <c r="P24" s="40">
        <v>137</v>
      </c>
      <c r="Q24" s="40">
        <v>-8.053690910339355</v>
      </c>
    </row>
    <row r="25" spans="1:17" ht="12.75">
      <c r="A25" s="126"/>
      <c r="B25" s="8" t="s">
        <v>247</v>
      </c>
      <c r="C25" s="40">
        <v>0</v>
      </c>
      <c r="D25" s="40">
        <v>0</v>
      </c>
      <c r="E25" s="40">
        <v>0</v>
      </c>
      <c r="F25" s="40">
        <v>64</v>
      </c>
      <c r="G25" s="40">
        <v>100</v>
      </c>
      <c r="H25" s="40">
        <v>56.25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64</v>
      </c>
      <c r="P25" s="40">
        <v>100</v>
      </c>
      <c r="Q25" s="40">
        <v>56.25</v>
      </c>
    </row>
    <row r="26" spans="1:17" ht="12.75">
      <c r="A26" s="126"/>
      <c r="B26" s="8" t="s">
        <v>249</v>
      </c>
      <c r="C26" s="40">
        <v>0</v>
      </c>
      <c r="D26" s="40">
        <v>0</v>
      </c>
      <c r="E26" s="40">
        <v>0</v>
      </c>
      <c r="F26" s="40">
        <v>174</v>
      </c>
      <c r="G26" s="40">
        <v>186</v>
      </c>
      <c r="H26" s="40">
        <v>6.896551609039307</v>
      </c>
      <c r="I26" s="40">
        <v>0</v>
      </c>
      <c r="J26" s="40">
        <v>0</v>
      </c>
      <c r="K26" s="40">
        <v>0</v>
      </c>
      <c r="L26" s="40">
        <v>18</v>
      </c>
      <c r="M26" s="40">
        <v>28</v>
      </c>
      <c r="N26" s="40">
        <v>55.55555725097656</v>
      </c>
      <c r="O26" s="40">
        <v>192</v>
      </c>
      <c r="P26" s="40">
        <v>214</v>
      </c>
      <c r="Q26" s="40">
        <v>11.458333015441895</v>
      </c>
    </row>
    <row r="27" spans="1:17" ht="12.75">
      <c r="A27" s="128"/>
      <c r="B27" s="129" t="s">
        <v>19</v>
      </c>
      <c r="C27" s="132">
        <v>0</v>
      </c>
      <c r="D27" s="132">
        <v>0</v>
      </c>
      <c r="E27" s="132"/>
      <c r="F27" s="129">
        <v>943</v>
      </c>
      <c r="G27" s="132">
        <v>981</v>
      </c>
      <c r="H27" s="132">
        <v>4</v>
      </c>
      <c r="I27" s="132">
        <v>0</v>
      </c>
      <c r="J27" s="132">
        <v>43</v>
      </c>
      <c r="K27" s="129"/>
      <c r="L27" s="132">
        <v>105</v>
      </c>
      <c r="M27" s="132">
        <v>87</v>
      </c>
      <c r="N27" s="132">
        <v>-17.142857142857142</v>
      </c>
      <c r="O27" s="132">
        <v>1048</v>
      </c>
      <c r="P27" s="132">
        <v>1111</v>
      </c>
      <c r="Q27" s="132">
        <v>6.011450381679389</v>
      </c>
    </row>
    <row r="28" spans="1:17" ht="26.25">
      <c r="A28" s="126" t="s">
        <v>251</v>
      </c>
      <c r="B28" s="8" t="s">
        <v>232</v>
      </c>
      <c r="C28" s="40">
        <v>105</v>
      </c>
      <c r="D28" s="40">
        <v>0</v>
      </c>
      <c r="E28" s="40">
        <v>-100</v>
      </c>
      <c r="F28" s="40">
        <v>90</v>
      </c>
      <c r="G28" s="40">
        <v>0</v>
      </c>
      <c r="H28" s="40">
        <v>-100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195</v>
      </c>
      <c r="P28" s="40">
        <v>0</v>
      </c>
      <c r="Q28" s="40">
        <v>-100</v>
      </c>
    </row>
    <row r="29" spans="1:17" ht="12.75">
      <c r="A29" s="126"/>
      <c r="B29" s="8" t="s">
        <v>251</v>
      </c>
      <c r="C29" s="40">
        <v>67</v>
      </c>
      <c r="D29" s="40">
        <v>75</v>
      </c>
      <c r="E29" s="40">
        <v>11.940298080444336</v>
      </c>
      <c r="F29" s="40">
        <v>270</v>
      </c>
      <c r="G29" s="40">
        <v>206</v>
      </c>
      <c r="H29" s="40">
        <v>-23.703702926635742</v>
      </c>
      <c r="I29" s="40">
        <v>0</v>
      </c>
      <c r="J29" s="40">
        <v>0</v>
      </c>
      <c r="K29" s="40">
        <v>0</v>
      </c>
      <c r="L29" s="40">
        <v>35</v>
      </c>
      <c r="M29" s="40">
        <v>10</v>
      </c>
      <c r="N29" s="40">
        <v>-71.42857360839844</v>
      </c>
      <c r="O29" s="40">
        <v>372</v>
      </c>
      <c r="P29" s="40">
        <v>291</v>
      </c>
      <c r="Q29" s="40">
        <v>-21.774192810058594</v>
      </c>
    </row>
    <row r="30" spans="1:17" ht="12.75">
      <c r="A30" s="128"/>
      <c r="B30" s="129" t="s">
        <v>19</v>
      </c>
      <c r="C30" s="132">
        <v>172</v>
      </c>
      <c r="D30" s="132">
        <v>75</v>
      </c>
      <c r="E30" s="132">
        <v>-56.395348837209305</v>
      </c>
      <c r="F30" s="129">
        <v>360</v>
      </c>
      <c r="G30" s="132">
        <v>206</v>
      </c>
      <c r="H30" s="132">
        <v>-42.8</v>
      </c>
      <c r="I30" s="132">
        <v>0</v>
      </c>
      <c r="J30" s="132">
        <v>0</v>
      </c>
      <c r="K30" s="129"/>
      <c r="L30" s="132">
        <v>35</v>
      </c>
      <c r="M30" s="132">
        <v>10</v>
      </c>
      <c r="N30" s="132">
        <v>-71.42857142857143</v>
      </c>
      <c r="O30" s="132">
        <v>567</v>
      </c>
      <c r="P30" s="132">
        <v>291</v>
      </c>
      <c r="Q30" s="132">
        <v>-48.67724867724868</v>
      </c>
    </row>
    <row r="31" spans="1:17" ht="12.75">
      <c r="A31" s="126" t="s">
        <v>253</v>
      </c>
      <c r="B31" s="8" t="s">
        <v>254</v>
      </c>
      <c r="C31" s="40">
        <v>0</v>
      </c>
      <c r="D31" s="40">
        <v>0</v>
      </c>
      <c r="E31" s="40">
        <v>0</v>
      </c>
      <c r="F31" s="40">
        <v>13</v>
      </c>
      <c r="G31" s="40">
        <v>0</v>
      </c>
      <c r="H31" s="40">
        <v>-100</v>
      </c>
      <c r="I31" s="40">
        <v>0</v>
      </c>
      <c r="J31" s="40">
        <v>0</v>
      </c>
      <c r="K31" s="40">
        <v>0</v>
      </c>
      <c r="L31" s="40">
        <v>6</v>
      </c>
      <c r="M31" s="40">
        <v>6</v>
      </c>
      <c r="N31" s="40">
        <v>0</v>
      </c>
      <c r="O31" s="40">
        <v>19</v>
      </c>
      <c r="P31" s="40">
        <v>6</v>
      </c>
      <c r="Q31" s="40">
        <v>-68.42105102539062</v>
      </c>
    </row>
    <row r="32" spans="1:17" ht="12.75">
      <c r="A32" s="126"/>
      <c r="B32" s="8" t="s">
        <v>232</v>
      </c>
      <c r="C32" s="40">
        <v>564</v>
      </c>
      <c r="D32" s="40">
        <v>372</v>
      </c>
      <c r="E32" s="40">
        <v>-34.04255294799805</v>
      </c>
      <c r="F32" s="40">
        <v>236</v>
      </c>
      <c r="G32" s="40">
        <v>369</v>
      </c>
      <c r="H32" s="40">
        <v>56.35593032836914</v>
      </c>
      <c r="I32" s="40">
        <v>0</v>
      </c>
      <c r="J32" s="40">
        <v>0</v>
      </c>
      <c r="K32" s="40">
        <v>0</v>
      </c>
      <c r="L32" s="40">
        <v>0</v>
      </c>
      <c r="M32" s="40">
        <v>8</v>
      </c>
      <c r="N32" s="40">
        <v>0</v>
      </c>
      <c r="O32" s="40">
        <v>800</v>
      </c>
      <c r="P32" s="40">
        <v>749</v>
      </c>
      <c r="Q32" s="40">
        <v>-6.375</v>
      </c>
    </row>
    <row r="33" spans="1:17" ht="12.75">
      <c r="A33" s="126"/>
      <c r="B33" s="8" t="s">
        <v>253</v>
      </c>
      <c r="C33" s="40">
        <v>542</v>
      </c>
      <c r="D33" s="40">
        <v>585</v>
      </c>
      <c r="E33" s="40">
        <v>7.933579444885254</v>
      </c>
      <c r="F33" s="40">
        <v>612</v>
      </c>
      <c r="G33" s="40">
        <v>712</v>
      </c>
      <c r="H33" s="40">
        <v>16.339868545532227</v>
      </c>
      <c r="I33" s="40">
        <v>0</v>
      </c>
      <c r="J33" s="40">
        <v>0</v>
      </c>
      <c r="K33" s="40">
        <v>0</v>
      </c>
      <c r="L33" s="40">
        <v>140</v>
      </c>
      <c r="M33" s="40">
        <v>125</v>
      </c>
      <c r="N33" s="40">
        <v>-10.714285850524902</v>
      </c>
      <c r="O33" s="40">
        <v>1294</v>
      </c>
      <c r="P33" s="40">
        <v>1422</v>
      </c>
      <c r="Q33" s="40">
        <v>9.89180850982666</v>
      </c>
    </row>
    <row r="34" spans="1:17" ht="12.75">
      <c r="A34" s="125"/>
      <c r="B34" s="34" t="s">
        <v>19</v>
      </c>
      <c r="C34" s="41">
        <v>1106</v>
      </c>
      <c r="D34" s="41">
        <v>957</v>
      </c>
      <c r="E34" s="41">
        <v>-13.471971066907775</v>
      </c>
      <c r="F34" s="41">
        <v>861</v>
      </c>
      <c r="G34" s="41">
        <v>1081</v>
      </c>
      <c r="H34" s="41">
        <v>25.551684088269454</v>
      </c>
      <c r="I34" s="41">
        <v>0</v>
      </c>
      <c r="J34" s="41">
        <v>0</v>
      </c>
      <c r="K34" s="34"/>
      <c r="L34" s="41">
        <v>146</v>
      </c>
      <c r="M34" s="41">
        <v>139</v>
      </c>
      <c r="N34" s="41">
        <v>-4.794520547945205</v>
      </c>
      <c r="O34" s="41">
        <v>2113</v>
      </c>
      <c r="P34" s="41">
        <v>2177</v>
      </c>
      <c r="Q34" s="41">
        <v>3.028868906767629</v>
      </c>
    </row>
    <row r="35" spans="1:17" ht="12.75">
      <c r="A35" s="17" t="s">
        <v>257</v>
      </c>
      <c r="B35" s="17"/>
      <c r="C35" s="49">
        <v>3722</v>
      </c>
      <c r="D35" s="49">
        <v>4189</v>
      </c>
      <c r="E35" s="49">
        <v>12.547017732401935</v>
      </c>
      <c r="F35" s="49">
        <v>5241</v>
      </c>
      <c r="G35" s="49">
        <v>4710</v>
      </c>
      <c r="H35" s="49">
        <v>-10.13165426445335</v>
      </c>
      <c r="I35" s="49">
        <v>0</v>
      </c>
      <c r="J35" s="49">
        <v>211</v>
      </c>
      <c r="K35" s="17"/>
      <c r="L35" s="49">
        <v>906</v>
      </c>
      <c r="M35" s="49">
        <v>851</v>
      </c>
      <c r="N35" s="49">
        <v>-6.070640176600442</v>
      </c>
      <c r="O35" s="49">
        <v>9869</v>
      </c>
      <c r="P35" s="49">
        <v>9961</v>
      </c>
      <c r="Q35" s="49">
        <v>0.9322119768973554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" right="0.2" top="0.75" bottom="0.75" header="0.3" footer="0.3"/>
  <pageSetup fitToHeight="1" fitToWidth="1" horizontalDpi="600" verticalDpi="600" orientation="landscape" scale="6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2:Q25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1" width="25.7109375" style="8" customWidth="1"/>
    <col min="2" max="2" width="35.7109375" style="8" customWidth="1"/>
    <col min="3" max="16" width="9.7109375" style="8" customWidth="1"/>
    <col min="17" max="16384" width="9.140625" style="8" customWidth="1"/>
  </cols>
  <sheetData>
    <row r="2" spans="1:16" ht="22.5">
      <c r="A2" s="156" t="s">
        <v>324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4" ht="15.75" thickBot="1">
      <c r="A4" s="13" t="s">
        <v>343</v>
      </c>
    </row>
    <row r="5" spans="1:17" ht="27.75" customHeight="1" thickBot="1" thickTop="1">
      <c r="A5" s="14"/>
      <c r="B5" s="14"/>
      <c r="C5" s="155" t="s">
        <v>319</v>
      </c>
      <c r="D5" s="155"/>
      <c r="E5" s="155"/>
      <c r="F5" s="155" t="s">
        <v>320</v>
      </c>
      <c r="G5" s="155"/>
      <c r="H5" s="155"/>
      <c r="I5" s="155" t="s">
        <v>321</v>
      </c>
      <c r="J5" s="155"/>
      <c r="K5" s="155"/>
      <c r="L5" s="155" t="s">
        <v>322</v>
      </c>
      <c r="M5" s="155"/>
      <c r="N5" s="155"/>
      <c r="O5" s="155" t="s">
        <v>19</v>
      </c>
      <c r="P5" s="155"/>
      <c r="Q5" s="155"/>
    </row>
    <row r="6" spans="1:17" ht="27" thickBot="1">
      <c r="A6" s="30" t="s">
        <v>72</v>
      </c>
      <c r="B6" s="30" t="s">
        <v>325</v>
      </c>
      <c r="C6" s="32">
        <v>2011</v>
      </c>
      <c r="D6" s="32">
        <v>2012</v>
      </c>
      <c r="E6" s="44" t="s">
        <v>35</v>
      </c>
      <c r="F6" s="32">
        <v>2011</v>
      </c>
      <c r="G6" s="32">
        <v>2012</v>
      </c>
      <c r="H6" s="44" t="s">
        <v>35</v>
      </c>
      <c r="I6" s="32">
        <v>2011</v>
      </c>
      <c r="J6" s="32">
        <v>2012</v>
      </c>
      <c r="K6" s="44" t="s">
        <v>35</v>
      </c>
      <c r="L6" s="32">
        <v>2011</v>
      </c>
      <c r="M6" s="32">
        <v>2012</v>
      </c>
      <c r="N6" s="44" t="s">
        <v>35</v>
      </c>
      <c r="O6" s="32">
        <v>2011</v>
      </c>
      <c r="P6" s="32">
        <v>2012</v>
      </c>
      <c r="Q6" s="44" t="s">
        <v>35</v>
      </c>
    </row>
    <row r="7" spans="1:17" ht="26.25">
      <c r="A7" s="126" t="s">
        <v>258</v>
      </c>
      <c r="B7" s="8" t="s">
        <v>259</v>
      </c>
      <c r="C7" s="40">
        <v>4482</v>
      </c>
      <c r="D7" s="40">
        <v>4896</v>
      </c>
      <c r="E7" s="40">
        <v>9.236948013305664</v>
      </c>
      <c r="F7" s="40">
        <v>1623</v>
      </c>
      <c r="G7" s="40">
        <v>1741</v>
      </c>
      <c r="H7" s="40">
        <v>7.270486831665039</v>
      </c>
      <c r="I7" s="40">
        <v>134</v>
      </c>
      <c r="J7" s="40">
        <v>106</v>
      </c>
      <c r="K7" s="40">
        <v>-20.895523071289062</v>
      </c>
      <c r="L7" s="40">
        <v>527</v>
      </c>
      <c r="M7" s="40">
        <v>508</v>
      </c>
      <c r="N7" s="40">
        <v>-3.6053130626678467</v>
      </c>
      <c r="O7" s="40">
        <v>6766</v>
      </c>
      <c r="P7" s="40">
        <v>7251</v>
      </c>
      <c r="Q7" s="40">
        <v>7.168193817138672</v>
      </c>
    </row>
    <row r="8" spans="1:17" ht="12.75">
      <c r="A8" s="126"/>
      <c r="B8" s="8" t="s">
        <v>261</v>
      </c>
      <c r="C8" s="40">
        <v>317</v>
      </c>
      <c r="D8" s="40">
        <v>327</v>
      </c>
      <c r="E8" s="40">
        <v>3.154574155807495</v>
      </c>
      <c r="F8" s="40">
        <v>282</v>
      </c>
      <c r="G8" s="40">
        <v>304</v>
      </c>
      <c r="H8" s="40">
        <v>7.801418304443359</v>
      </c>
      <c r="I8" s="40">
        <v>0</v>
      </c>
      <c r="J8" s="40">
        <v>3</v>
      </c>
      <c r="K8" s="40">
        <v>0</v>
      </c>
      <c r="L8" s="40">
        <v>36</v>
      </c>
      <c r="M8" s="40">
        <v>60</v>
      </c>
      <c r="N8" s="40">
        <v>66.66666412353516</v>
      </c>
      <c r="O8" s="40">
        <v>635</v>
      </c>
      <c r="P8" s="40">
        <v>694</v>
      </c>
      <c r="Q8" s="40">
        <v>9.291338920593262</v>
      </c>
    </row>
    <row r="9" spans="1:17" ht="12.75">
      <c r="A9" s="126"/>
      <c r="B9" s="8" t="s">
        <v>263</v>
      </c>
      <c r="C9" s="40">
        <v>607</v>
      </c>
      <c r="D9" s="40">
        <v>471</v>
      </c>
      <c r="E9" s="40">
        <v>-22.405271530151367</v>
      </c>
      <c r="F9" s="40">
        <v>209</v>
      </c>
      <c r="G9" s="40">
        <v>207</v>
      </c>
      <c r="H9" s="40">
        <v>-0.9569377899169922</v>
      </c>
      <c r="I9" s="40">
        <v>0</v>
      </c>
      <c r="J9" s="40">
        <v>79</v>
      </c>
      <c r="K9" s="40">
        <v>0</v>
      </c>
      <c r="L9" s="40">
        <v>62</v>
      </c>
      <c r="M9" s="40">
        <v>264</v>
      </c>
      <c r="N9" s="40">
        <v>325.80645751953125</v>
      </c>
      <c r="O9" s="40">
        <v>878</v>
      </c>
      <c r="P9" s="40">
        <v>1021</v>
      </c>
      <c r="Q9" s="40">
        <v>16.287015914916992</v>
      </c>
    </row>
    <row r="10" spans="1:17" ht="12.75">
      <c r="A10" s="128"/>
      <c r="B10" s="129" t="s">
        <v>19</v>
      </c>
      <c r="C10" s="132">
        <v>5406</v>
      </c>
      <c r="D10" s="132">
        <v>5694</v>
      </c>
      <c r="E10" s="132">
        <v>5.327413984461709</v>
      </c>
      <c r="F10" s="129">
        <v>2114</v>
      </c>
      <c r="G10" s="132">
        <v>2252</v>
      </c>
      <c r="H10" s="132">
        <v>6.5</v>
      </c>
      <c r="I10" s="132">
        <v>134</v>
      </c>
      <c r="J10" s="132">
        <v>188</v>
      </c>
      <c r="K10" s="132">
        <v>40.3</v>
      </c>
      <c r="L10" s="132">
        <v>625</v>
      </c>
      <c r="M10" s="132">
        <v>832</v>
      </c>
      <c r="N10" s="132">
        <v>33.12</v>
      </c>
      <c r="O10" s="132">
        <v>8279</v>
      </c>
      <c r="P10" s="132">
        <v>8966</v>
      </c>
      <c r="Q10" s="132">
        <v>8.298103635704795</v>
      </c>
    </row>
    <row r="11" spans="1:17" ht="12.75">
      <c r="A11" s="126" t="s">
        <v>265</v>
      </c>
      <c r="B11" s="8" t="s">
        <v>265</v>
      </c>
      <c r="C11" s="40">
        <v>2780</v>
      </c>
      <c r="D11" s="40">
        <v>2926</v>
      </c>
      <c r="E11" s="40">
        <v>5.251798629760742</v>
      </c>
      <c r="F11" s="40">
        <v>1784</v>
      </c>
      <c r="G11" s="40">
        <v>1986</v>
      </c>
      <c r="H11" s="40">
        <v>11.322870254516602</v>
      </c>
      <c r="I11" s="40">
        <v>0</v>
      </c>
      <c r="J11" s="40">
        <v>0</v>
      </c>
      <c r="K11" s="40">
        <v>0</v>
      </c>
      <c r="L11" s="40">
        <v>772</v>
      </c>
      <c r="M11" s="40">
        <v>784</v>
      </c>
      <c r="N11" s="40">
        <v>1.5544041395187378</v>
      </c>
      <c r="O11" s="40">
        <v>5336</v>
      </c>
      <c r="P11" s="40">
        <v>5696</v>
      </c>
      <c r="Q11" s="40">
        <v>6.746626853942871</v>
      </c>
    </row>
    <row r="12" spans="1:17" ht="12.75">
      <c r="A12" s="128"/>
      <c r="B12" s="129" t="s">
        <v>19</v>
      </c>
      <c r="C12" s="132">
        <v>2780</v>
      </c>
      <c r="D12" s="132">
        <v>2926</v>
      </c>
      <c r="E12" s="132">
        <v>5.251798561151079</v>
      </c>
      <c r="F12" s="129">
        <v>1784</v>
      </c>
      <c r="G12" s="132">
        <v>1986</v>
      </c>
      <c r="H12" s="132">
        <v>11.3</v>
      </c>
      <c r="I12" s="132">
        <v>0</v>
      </c>
      <c r="J12" s="132">
        <v>0</v>
      </c>
      <c r="K12" s="129"/>
      <c r="L12" s="132">
        <v>772</v>
      </c>
      <c r="M12" s="132">
        <v>784</v>
      </c>
      <c r="N12" s="132">
        <v>1.5544041450777202</v>
      </c>
      <c r="O12" s="132">
        <v>5336</v>
      </c>
      <c r="P12" s="132">
        <v>5696</v>
      </c>
      <c r="Q12" s="132">
        <v>6.746626686656672</v>
      </c>
    </row>
    <row r="13" spans="1:17" ht="12.75">
      <c r="A13" s="126" t="s">
        <v>267</v>
      </c>
      <c r="B13" s="8" t="s">
        <v>268</v>
      </c>
      <c r="C13" s="40">
        <v>958</v>
      </c>
      <c r="D13" s="40">
        <v>1373</v>
      </c>
      <c r="E13" s="40">
        <v>43.31941604614258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316</v>
      </c>
      <c r="M13" s="40">
        <v>4</v>
      </c>
      <c r="N13" s="40">
        <v>-98.73417663574219</v>
      </c>
      <c r="O13" s="40">
        <v>1274</v>
      </c>
      <c r="P13" s="40">
        <v>1377</v>
      </c>
      <c r="Q13" s="40">
        <v>8.084772109985352</v>
      </c>
    </row>
    <row r="14" spans="1:17" ht="12.75">
      <c r="A14" s="126"/>
      <c r="B14" s="8" t="s">
        <v>270</v>
      </c>
      <c r="C14" s="40">
        <v>1312</v>
      </c>
      <c r="D14" s="40">
        <v>2025</v>
      </c>
      <c r="E14" s="40">
        <v>54.344512939453125</v>
      </c>
      <c r="F14" s="40">
        <v>1403</v>
      </c>
      <c r="G14" s="40">
        <v>1111</v>
      </c>
      <c r="H14" s="40">
        <v>-20.812543869018555</v>
      </c>
      <c r="I14" s="40">
        <v>0</v>
      </c>
      <c r="J14" s="40">
        <v>0</v>
      </c>
      <c r="K14" s="40">
        <v>0</v>
      </c>
      <c r="L14" s="40">
        <v>1261</v>
      </c>
      <c r="M14" s="40">
        <v>1481</v>
      </c>
      <c r="N14" s="40">
        <v>17.446470260620117</v>
      </c>
      <c r="O14" s="40">
        <v>3976</v>
      </c>
      <c r="P14" s="40">
        <v>4617</v>
      </c>
      <c r="Q14" s="40">
        <v>16.12173080444336</v>
      </c>
    </row>
    <row r="15" spans="1:17" ht="12.75">
      <c r="A15" s="126"/>
      <c r="B15" s="8" t="s">
        <v>280</v>
      </c>
      <c r="C15" s="40">
        <v>1927</v>
      </c>
      <c r="D15" s="40">
        <v>2152</v>
      </c>
      <c r="E15" s="40">
        <v>11.676180839538574</v>
      </c>
      <c r="F15" s="40">
        <v>510</v>
      </c>
      <c r="G15" s="40">
        <v>397</v>
      </c>
      <c r="H15" s="40">
        <v>-22.156862258911133</v>
      </c>
      <c r="I15" s="40">
        <v>0</v>
      </c>
      <c r="J15" s="40">
        <v>0</v>
      </c>
      <c r="K15" s="40">
        <v>0</v>
      </c>
      <c r="L15" s="40">
        <v>184</v>
      </c>
      <c r="M15" s="40">
        <v>136</v>
      </c>
      <c r="N15" s="40">
        <v>-26.086956024169922</v>
      </c>
      <c r="O15" s="40">
        <v>2621</v>
      </c>
      <c r="P15" s="40">
        <v>2685</v>
      </c>
      <c r="Q15" s="40">
        <v>2.4418160915374756</v>
      </c>
    </row>
    <row r="16" spans="1:17" ht="12.75">
      <c r="A16" s="128"/>
      <c r="B16" s="129" t="s">
        <v>19</v>
      </c>
      <c r="C16" s="132">
        <f>SUM(C13:C15)</f>
        <v>4197</v>
      </c>
      <c r="D16" s="132">
        <f>SUM(D13:D15)</f>
        <v>5550</v>
      </c>
      <c r="E16" s="139">
        <v>32.2</v>
      </c>
      <c r="F16" s="132">
        <f>SUM(F13:F15)</f>
        <v>1913</v>
      </c>
      <c r="G16" s="132">
        <f>SUM(G13:G15)</f>
        <v>1508</v>
      </c>
      <c r="H16" s="139">
        <v>-21.2</v>
      </c>
      <c r="I16" s="132">
        <v>0</v>
      </c>
      <c r="J16" s="132">
        <v>0</v>
      </c>
      <c r="K16" s="129"/>
      <c r="L16" s="132">
        <f>SUM(L13:L15)</f>
        <v>1761</v>
      </c>
      <c r="M16" s="132">
        <f>SUM(M13:M15)</f>
        <v>1621</v>
      </c>
      <c r="N16" s="140">
        <v>-8</v>
      </c>
      <c r="O16" s="132">
        <f>SUM(O13:O15)</f>
        <v>7871</v>
      </c>
      <c r="P16" s="132">
        <f>SUM(P13:P15)</f>
        <v>8679</v>
      </c>
      <c r="Q16" s="139">
        <v>10.3</v>
      </c>
    </row>
    <row r="17" spans="1:17" ht="12.75">
      <c r="A17" s="126" t="s">
        <v>272</v>
      </c>
      <c r="B17" s="8" t="s">
        <v>272</v>
      </c>
      <c r="C17" s="40">
        <v>8254</v>
      </c>
      <c r="D17" s="40">
        <v>8337</v>
      </c>
      <c r="E17" s="40">
        <v>1.005573034286499</v>
      </c>
      <c r="F17" s="40">
        <v>2569</v>
      </c>
      <c r="G17" s="40">
        <v>2000</v>
      </c>
      <c r="H17" s="40">
        <v>-22.148696899414062</v>
      </c>
      <c r="I17" s="40">
        <v>108</v>
      </c>
      <c r="J17" s="40">
        <v>76</v>
      </c>
      <c r="K17" s="40">
        <v>-29.629629135131836</v>
      </c>
      <c r="L17" s="40">
        <v>597</v>
      </c>
      <c r="M17" s="40">
        <v>576</v>
      </c>
      <c r="N17" s="40">
        <v>-3.517587900161743</v>
      </c>
      <c r="O17" s="40">
        <v>11528</v>
      </c>
      <c r="P17" s="40">
        <v>10989</v>
      </c>
      <c r="Q17" s="40">
        <v>-4.675572395324707</v>
      </c>
    </row>
    <row r="18" spans="1:17" ht="12.75">
      <c r="A18" s="128"/>
      <c r="B18" s="129" t="s">
        <v>19</v>
      </c>
      <c r="C18" s="132">
        <v>8254</v>
      </c>
      <c r="D18" s="132">
        <v>8337</v>
      </c>
      <c r="E18" s="132">
        <v>1.005573055488248</v>
      </c>
      <c r="F18" s="129">
        <v>2569</v>
      </c>
      <c r="G18" s="132">
        <v>2000</v>
      </c>
      <c r="H18" s="132">
        <v>-22.1</v>
      </c>
      <c r="I18" s="132">
        <v>108</v>
      </c>
      <c r="J18" s="132">
        <v>76</v>
      </c>
      <c r="K18" s="132">
        <v>-29.6</v>
      </c>
      <c r="L18" s="132">
        <v>597</v>
      </c>
      <c r="M18" s="132">
        <v>576</v>
      </c>
      <c r="N18" s="132">
        <v>-3.5175879396984926</v>
      </c>
      <c r="O18" s="132">
        <v>11528</v>
      </c>
      <c r="P18" s="132">
        <v>10989</v>
      </c>
      <c r="Q18" s="132">
        <v>-4.675572519083969</v>
      </c>
    </row>
    <row r="19" spans="1:17" ht="12.75">
      <c r="A19" s="126" t="s">
        <v>276</v>
      </c>
      <c r="B19" s="8" t="s">
        <v>276</v>
      </c>
      <c r="C19" s="40">
        <v>1883</v>
      </c>
      <c r="D19" s="40">
        <v>1855</v>
      </c>
      <c r="E19" s="40">
        <v>-1.48698890209198</v>
      </c>
      <c r="F19" s="40">
        <v>988</v>
      </c>
      <c r="G19" s="40">
        <v>914</v>
      </c>
      <c r="H19" s="40">
        <v>-7.4898786544799805</v>
      </c>
      <c r="I19" s="40">
        <v>0</v>
      </c>
      <c r="J19" s="40">
        <v>0</v>
      </c>
      <c r="K19" s="40">
        <v>0</v>
      </c>
      <c r="L19" s="40">
        <v>158</v>
      </c>
      <c r="M19" s="40">
        <v>173</v>
      </c>
      <c r="N19" s="40">
        <v>9.493670463562012</v>
      </c>
      <c r="O19" s="40">
        <v>3029</v>
      </c>
      <c r="P19" s="40">
        <v>2942</v>
      </c>
      <c r="Q19" s="40">
        <v>-2.872235059738159</v>
      </c>
    </row>
    <row r="20" spans="1:17" ht="12.75">
      <c r="A20" s="128"/>
      <c r="B20" s="129" t="s">
        <v>19</v>
      </c>
      <c r="C20" s="132">
        <v>1883</v>
      </c>
      <c r="D20" s="132">
        <v>1855</v>
      </c>
      <c r="E20" s="132">
        <v>-1.486988847583643</v>
      </c>
      <c r="F20" s="129">
        <v>988</v>
      </c>
      <c r="G20" s="132">
        <v>914</v>
      </c>
      <c r="H20" s="132">
        <v>-7.5</v>
      </c>
      <c r="I20" s="132">
        <v>0</v>
      </c>
      <c r="J20" s="132">
        <v>0</v>
      </c>
      <c r="K20" s="129"/>
      <c r="L20" s="132">
        <v>158</v>
      </c>
      <c r="M20" s="132">
        <v>173</v>
      </c>
      <c r="N20" s="132">
        <v>9.49367088607595</v>
      </c>
      <c r="O20" s="132">
        <v>3029</v>
      </c>
      <c r="P20" s="132">
        <v>2942</v>
      </c>
      <c r="Q20" s="132">
        <v>-2.8722350610762626</v>
      </c>
    </row>
    <row r="21" spans="1:17" ht="12.75">
      <c r="A21" s="126" t="s">
        <v>278</v>
      </c>
      <c r="B21" s="8" t="s">
        <v>278</v>
      </c>
      <c r="C21" s="40">
        <v>5187</v>
      </c>
      <c r="D21" s="40">
        <v>5685</v>
      </c>
      <c r="E21" s="40">
        <v>9.60092544555664</v>
      </c>
      <c r="F21" s="40">
        <v>1793</v>
      </c>
      <c r="G21" s="40">
        <v>1855</v>
      </c>
      <c r="H21" s="40">
        <v>3.4578917026519775</v>
      </c>
      <c r="I21" s="40">
        <v>0</v>
      </c>
      <c r="J21" s="40">
        <v>0</v>
      </c>
      <c r="K21" s="40">
        <v>0</v>
      </c>
      <c r="L21" s="40">
        <v>436</v>
      </c>
      <c r="M21" s="40">
        <v>1059</v>
      </c>
      <c r="N21" s="40">
        <v>142.88990783691406</v>
      </c>
      <c r="O21" s="40">
        <v>7416</v>
      </c>
      <c r="P21" s="40">
        <v>8599</v>
      </c>
      <c r="Q21" s="40">
        <v>15.951995849609375</v>
      </c>
    </row>
    <row r="22" spans="1:17" ht="12.75">
      <c r="A22" s="128"/>
      <c r="B22" s="129" t="s">
        <v>19</v>
      </c>
      <c r="C22" s="132">
        <v>5187</v>
      </c>
      <c r="D22" s="132">
        <v>5685</v>
      </c>
      <c r="E22" s="132">
        <v>9.600925390399075</v>
      </c>
      <c r="F22" s="129">
        <v>1793</v>
      </c>
      <c r="G22" s="132">
        <v>1855</v>
      </c>
      <c r="H22" s="132">
        <v>3.5</v>
      </c>
      <c r="I22" s="132">
        <v>0</v>
      </c>
      <c r="J22" s="132">
        <v>0</v>
      </c>
      <c r="K22" s="129"/>
      <c r="L22" s="132">
        <v>436</v>
      </c>
      <c r="M22" s="132">
        <v>1059</v>
      </c>
      <c r="N22" s="132">
        <v>142.88990825688074</v>
      </c>
      <c r="O22" s="132">
        <v>7416</v>
      </c>
      <c r="P22" s="132">
        <v>8599</v>
      </c>
      <c r="Q22" s="132">
        <v>15.951995685005393</v>
      </c>
    </row>
    <row r="23" spans="1:17" ht="12.75">
      <c r="A23" s="126" t="s">
        <v>274</v>
      </c>
      <c r="B23" s="8" t="s">
        <v>275</v>
      </c>
      <c r="C23" s="40">
        <v>840</v>
      </c>
      <c r="D23" s="40">
        <v>0</v>
      </c>
      <c r="E23" s="40">
        <v>-100</v>
      </c>
      <c r="F23" s="40">
        <v>100</v>
      </c>
      <c r="G23" s="40">
        <v>0</v>
      </c>
      <c r="H23" s="40">
        <v>-100</v>
      </c>
      <c r="I23" s="40">
        <v>0</v>
      </c>
      <c r="J23" s="40">
        <v>0</v>
      </c>
      <c r="K23" s="40">
        <v>0</v>
      </c>
      <c r="L23" s="40">
        <v>96</v>
      </c>
      <c r="M23" s="40">
        <v>0</v>
      </c>
      <c r="N23" s="40">
        <v>-100</v>
      </c>
      <c r="O23" s="40">
        <v>1036</v>
      </c>
      <c r="P23" s="40">
        <v>0</v>
      </c>
      <c r="Q23" s="40">
        <v>-100</v>
      </c>
    </row>
    <row r="24" spans="1:17" ht="12.75">
      <c r="A24" s="128"/>
      <c r="B24" s="129" t="s">
        <v>19</v>
      </c>
      <c r="C24" s="132">
        <v>840</v>
      </c>
      <c r="D24" s="132"/>
      <c r="E24" s="132">
        <v>-100</v>
      </c>
      <c r="F24" s="132">
        <v>100</v>
      </c>
      <c r="G24" s="132">
        <v>0</v>
      </c>
      <c r="H24" s="132">
        <v>-100</v>
      </c>
      <c r="I24" s="132">
        <v>0</v>
      </c>
      <c r="J24" s="132">
        <v>0</v>
      </c>
      <c r="K24" s="129"/>
      <c r="L24" s="132">
        <v>96</v>
      </c>
      <c r="M24" s="132">
        <v>0</v>
      </c>
      <c r="N24" s="132">
        <v>-100</v>
      </c>
      <c r="O24" s="132">
        <v>1036</v>
      </c>
      <c r="P24" s="132">
        <v>0</v>
      </c>
      <c r="Q24" s="132">
        <v>-100</v>
      </c>
    </row>
    <row r="25" spans="1:17" ht="12.75">
      <c r="A25" s="17" t="s">
        <v>282</v>
      </c>
      <c r="B25" s="17"/>
      <c r="C25" s="49">
        <v>28547</v>
      </c>
      <c r="D25" s="49">
        <v>30047</v>
      </c>
      <c r="E25" s="49">
        <v>5.254492591165446</v>
      </c>
      <c r="F25" s="49">
        <v>11261</v>
      </c>
      <c r="G25" s="49">
        <v>10515</v>
      </c>
      <c r="H25" s="49">
        <v>-6.624633691501643</v>
      </c>
      <c r="I25" s="49">
        <v>242</v>
      </c>
      <c r="J25" s="49">
        <v>264</v>
      </c>
      <c r="K25" s="49">
        <v>9.090909090909092</v>
      </c>
      <c r="L25" s="49">
        <v>4445</v>
      </c>
      <c r="M25" s="49">
        <v>5045</v>
      </c>
      <c r="N25" s="49">
        <v>13.498312710911136</v>
      </c>
      <c r="O25" s="49">
        <v>44495</v>
      </c>
      <c r="P25" s="49">
        <v>45871</v>
      </c>
      <c r="Q25" s="49">
        <v>3.092482301382178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" right="0.2" top="0.75" bottom="0.75" header="0.3" footer="0.3"/>
  <pageSetup fitToHeight="1" fitToWidth="1" horizontalDpi="600" verticalDpi="600" orientation="landscape" scale="6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2:Q15"/>
  <sheetViews>
    <sheetView zoomScalePageLayoutView="0" workbookViewId="0" topLeftCell="A1">
      <selection activeCell="A14" sqref="A14:Q14"/>
    </sheetView>
  </sheetViews>
  <sheetFormatPr defaultColWidth="9.140625" defaultRowHeight="12.75"/>
  <cols>
    <col min="1" max="1" width="25.7109375" style="8" customWidth="1"/>
    <col min="2" max="2" width="35.7109375" style="8" customWidth="1"/>
    <col min="3" max="16" width="9.7109375" style="8" customWidth="1"/>
    <col min="17" max="16384" width="9.140625" style="8" customWidth="1"/>
  </cols>
  <sheetData>
    <row r="2" spans="1:16" ht="22.5">
      <c r="A2" s="156" t="s">
        <v>324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4" ht="15.75" thickBot="1">
      <c r="A4" s="13" t="s">
        <v>283</v>
      </c>
    </row>
    <row r="5" spans="1:17" ht="27.75" customHeight="1" thickBot="1" thickTop="1">
      <c r="A5" s="14"/>
      <c r="B5" s="14"/>
      <c r="C5" s="155" t="s">
        <v>319</v>
      </c>
      <c r="D5" s="155"/>
      <c r="E5" s="155"/>
      <c r="F5" s="155" t="s">
        <v>320</v>
      </c>
      <c r="G5" s="155"/>
      <c r="H5" s="155"/>
      <c r="I5" s="155" t="s">
        <v>321</v>
      </c>
      <c r="J5" s="155"/>
      <c r="K5" s="155"/>
      <c r="L5" s="155" t="s">
        <v>322</v>
      </c>
      <c r="M5" s="155"/>
      <c r="N5" s="155"/>
      <c r="O5" s="155" t="s">
        <v>19</v>
      </c>
      <c r="P5" s="155"/>
      <c r="Q5" s="155"/>
    </row>
    <row r="6" spans="1:17" ht="27" thickBot="1">
      <c r="A6" s="30" t="s">
        <v>72</v>
      </c>
      <c r="B6" s="30" t="s">
        <v>325</v>
      </c>
      <c r="C6" s="32">
        <v>2011</v>
      </c>
      <c r="D6" s="32">
        <v>2012</v>
      </c>
      <c r="E6" s="44" t="s">
        <v>35</v>
      </c>
      <c r="F6" s="32">
        <v>2011</v>
      </c>
      <c r="G6" s="32">
        <v>2012</v>
      </c>
      <c r="H6" s="44" t="s">
        <v>35</v>
      </c>
      <c r="I6" s="32">
        <v>2011</v>
      </c>
      <c r="J6" s="32">
        <v>2012</v>
      </c>
      <c r="K6" s="44" t="s">
        <v>35</v>
      </c>
      <c r="L6" s="32">
        <v>2011</v>
      </c>
      <c r="M6" s="32">
        <v>2012</v>
      </c>
      <c r="N6" s="44" t="s">
        <v>35</v>
      </c>
      <c r="O6" s="32">
        <v>2011</v>
      </c>
      <c r="P6" s="32">
        <v>2012</v>
      </c>
      <c r="Q6" s="44" t="s">
        <v>35</v>
      </c>
    </row>
    <row r="7" spans="1:17" ht="12.75">
      <c r="A7" s="45" t="s">
        <v>284</v>
      </c>
      <c r="B7" s="8" t="s">
        <v>312</v>
      </c>
      <c r="C7" s="40">
        <v>6</v>
      </c>
      <c r="D7" s="40">
        <v>0</v>
      </c>
      <c r="E7" s="40">
        <v>-100</v>
      </c>
      <c r="F7" s="40">
        <v>170</v>
      </c>
      <c r="G7" s="40">
        <v>0</v>
      </c>
      <c r="H7" s="40">
        <v>-100</v>
      </c>
      <c r="I7" s="40">
        <v>84</v>
      </c>
      <c r="J7" s="40">
        <v>0</v>
      </c>
      <c r="K7" s="40">
        <v>-100</v>
      </c>
      <c r="L7" s="40">
        <v>0</v>
      </c>
      <c r="M7" s="40">
        <v>0</v>
      </c>
      <c r="N7" s="40">
        <v>0</v>
      </c>
      <c r="O7" s="40">
        <v>260</v>
      </c>
      <c r="P7" s="40">
        <v>0</v>
      </c>
      <c r="Q7" s="40">
        <v>-100</v>
      </c>
    </row>
    <row r="8" spans="1:17" ht="12.75">
      <c r="A8" s="45"/>
      <c r="B8" s="8" t="s">
        <v>313</v>
      </c>
      <c r="C8" s="40">
        <v>36</v>
      </c>
      <c r="D8" s="40">
        <v>0</v>
      </c>
      <c r="E8" s="40">
        <v>-100</v>
      </c>
      <c r="F8" s="40">
        <v>204</v>
      </c>
      <c r="G8" s="40">
        <v>0</v>
      </c>
      <c r="H8" s="40">
        <v>-100</v>
      </c>
      <c r="I8" s="40">
        <v>0</v>
      </c>
      <c r="J8" s="40">
        <v>0</v>
      </c>
      <c r="K8" s="40">
        <v>0</v>
      </c>
      <c r="L8" s="40">
        <v>44</v>
      </c>
      <c r="M8" s="40">
        <v>0</v>
      </c>
      <c r="N8" s="40">
        <v>-100</v>
      </c>
      <c r="O8" s="40">
        <v>284</v>
      </c>
      <c r="P8" s="40">
        <v>0</v>
      </c>
      <c r="Q8" s="40">
        <v>-100</v>
      </c>
    </row>
    <row r="9" spans="1:17" ht="12.75">
      <c r="A9" s="45"/>
      <c r="B9" s="8" t="s">
        <v>314</v>
      </c>
      <c r="C9" s="40">
        <v>0</v>
      </c>
      <c r="D9" s="40">
        <v>0</v>
      </c>
      <c r="E9" s="40">
        <v>0</v>
      </c>
      <c r="F9" s="40">
        <v>268</v>
      </c>
      <c r="G9" s="40">
        <v>0</v>
      </c>
      <c r="H9" s="40">
        <v>-100</v>
      </c>
      <c r="I9" s="40">
        <v>0</v>
      </c>
      <c r="J9" s="40">
        <v>0</v>
      </c>
      <c r="K9" s="40">
        <v>0</v>
      </c>
      <c r="L9" s="40">
        <v>60</v>
      </c>
      <c r="M9" s="40">
        <v>0</v>
      </c>
      <c r="N9" s="40">
        <v>-100</v>
      </c>
      <c r="O9" s="40">
        <v>328</v>
      </c>
      <c r="P9" s="40">
        <v>0</v>
      </c>
      <c r="Q9" s="40">
        <v>-100</v>
      </c>
    </row>
    <row r="10" spans="1:17" ht="12.75">
      <c r="A10" s="45"/>
      <c r="B10" s="8" t="s">
        <v>315</v>
      </c>
      <c r="C10" s="40">
        <v>0</v>
      </c>
      <c r="D10" s="40">
        <v>0</v>
      </c>
      <c r="E10" s="40">
        <v>0</v>
      </c>
      <c r="F10" s="40">
        <v>512</v>
      </c>
      <c r="G10" s="40">
        <v>0</v>
      </c>
      <c r="H10" s="40">
        <v>-100</v>
      </c>
      <c r="I10" s="40">
        <v>68</v>
      </c>
      <c r="J10" s="40">
        <v>0</v>
      </c>
      <c r="K10" s="40">
        <v>-100</v>
      </c>
      <c r="L10" s="40">
        <v>35</v>
      </c>
      <c r="M10" s="40">
        <v>0</v>
      </c>
      <c r="N10" s="40">
        <v>-100</v>
      </c>
      <c r="O10" s="40">
        <v>615</v>
      </c>
      <c r="P10" s="40">
        <v>0</v>
      </c>
      <c r="Q10" s="40">
        <v>-100</v>
      </c>
    </row>
    <row r="11" spans="1:17" ht="12.75">
      <c r="A11" s="45"/>
      <c r="B11" s="8" t="s">
        <v>316</v>
      </c>
      <c r="C11" s="40">
        <v>20</v>
      </c>
      <c r="D11" s="40">
        <v>0</v>
      </c>
      <c r="E11" s="40">
        <v>-100</v>
      </c>
      <c r="F11" s="40">
        <v>980</v>
      </c>
      <c r="G11" s="40">
        <v>0</v>
      </c>
      <c r="H11" s="40">
        <v>-100</v>
      </c>
      <c r="I11" s="40">
        <v>0</v>
      </c>
      <c r="J11" s="40">
        <v>0</v>
      </c>
      <c r="K11" s="40">
        <v>0</v>
      </c>
      <c r="L11" s="40">
        <v>115</v>
      </c>
      <c r="M11" s="40">
        <v>0</v>
      </c>
      <c r="N11" s="40">
        <v>-100</v>
      </c>
      <c r="O11" s="40">
        <v>1115</v>
      </c>
      <c r="P11" s="40">
        <v>0</v>
      </c>
      <c r="Q11" s="40">
        <v>-100</v>
      </c>
    </row>
    <row r="12" spans="1:17" ht="12.75">
      <c r="A12" s="45"/>
      <c r="B12" s="8" t="s">
        <v>317</v>
      </c>
      <c r="C12" s="40">
        <v>28</v>
      </c>
      <c r="D12" s="40">
        <v>0</v>
      </c>
      <c r="E12" s="40">
        <v>-100</v>
      </c>
      <c r="F12" s="40">
        <v>132</v>
      </c>
      <c r="G12" s="40">
        <v>0</v>
      </c>
      <c r="H12" s="40">
        <v>-100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160</v>
      </c>
      <c r="P12" s="40">
        <v>0</v>
      </c>
      <c r="Q12" s="40">
        <v>-100</v>
      </c>
    </row>
    <row r="13" spans="1:17" ht="12.75">
      <c r="A13" s="45"/>
      <c r="B13" s="8" t="s">
        <v>284</v>
      </c>
      <c r="C13" s="40">
        <v>1532</v>
      </c>
      <c r="D13" s="40">
        <v>2008</v>
      </c>
      <c r="E13" s="40">
        <v>31.07049560546875</v>
      </c>
      <c r="F13" s="40">
        <v>1618</v>
      </c>
      <c r="G13" s="40">
        <v>3381</v>
      </c>
      <c r="H13" s="40">
        <v>108.96167755126953</v>
      </c>
      <c r="I13" s="40">
        <v>236</v>
      </c>
      <c r="J13" s="40">
        <v>100</v>
      </c>
      <c r="K13" s="40">
        <v>-57.62711715698242</v>
      </c>
      <c r="L13" s="40">
        <v>4455</v>
      </c>
      <c r="M13" s="40">
        <v>5119</v>
      </c>
      <c r="N13" s="40">
        <v>14.904601097106934</v>
      </c>
      <c r="O13" s="40">
        <v>7841</v>
      </c>
      <c r="P13" s="40">
        <v>10608</v>
      </c>
      <c r="Q13" s="40">
        <v>35.28886795043945</v>
      </c>
    </row>
    <row r="14" spans="1:17" ht="12.75">
      <c r="A14" s="35"/>
      <c r="B14" s="129" t="s">
        <v>19</v>
      </c>
      <c r="C14" s="132">
        <v>1622</v>
      </c>
      <c r="D14" s="132">
        <v>2008</v>
      </c>
      <c r="E14" s="132">
        <v>23.79778051787916</v>
      </c>
      <c r="F14" s="132">
        <v>3884</v>
      </c>
      <c r="G14" s="132">
        <v>3381</v>
      </c>
      <c r="H14" s="132">
        <v>-12.950566426364572</v>
      </c>
      <c r="I14" s="132">
        <v>388</v>
      </c>
      <c r="J14" s="132">
        <v>100</v>
      </c>
      <c r="K14" s="132">
        <v>-74.22680412371135</v>
      </c>
      <c r="L14" s="132">
        <v>4709</v>
      </c>
      <c r="M14" s="132">
        <v>5119</v>
      </c>
      <c r="N14" s="132">
        <v>8.706731790189</v>
      </c>
      <c r="O14" s="132">
        <v>10603</v>
      </c>
      <c r="P14" s="132">
        <v>10608</v>
      </c>
      <c r="Q14" s="132">
        <v>0.04715646515137226</v>
      </c>
    </row>
    <row r="15" spans="1:17" ht="12.75">
      <c r="A15" s="17" t="s">
        <v>286</v>
      </c>
      <c r="B15" s="17"/>
      <c r="C15" s="49">
        <v>1622</v>
      </c>
      <c r="D15" s="49">
        <v>2008</v>
      </c>
      <c r="E15" s="49">
        <v>23.79778051787916</v>
      </c>
      <c r="F15" s="49">
        <v>3884</v>
      </c>
      <c r="G15" s="49">
        <v>3381</v>
      </c>
      <c r="H15" s="49">
        <v>-12.950566426364572</v>
      </c>
      <c r="I15" s="49">
        <v>388</v>
      </c>
      <c r="J15" s="49">
        <v>100</v>
      </c>
      <c r="K15" s="49">
        <v>-74.22680412371135</v>
      </c>
      <c r="L15" s="49">
        <v>4709</v>
      </c>
      <c r="M15" s="49">
        <v>5119</v>
      </c>
      <c r="N15" s="49">
        <v>8.706731790189</v>
      </c>
      <c r="O15" s="49">
        <v>10603</v>
      </c>
      <c r="P15" s="49">
        <v>10608</v>
      </c>
      <c r="Q15" s="49">
        <v>0.04715646515137226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" right="0.2" top="0.75" bottom="0.75" header="0.3" footer="0.3"/>
  <pageSetup fitToHeight="1" fitToWidth="1" horizontalDpi="600" verticalDpi="600" orientation="landscape" scale="6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2:Q9"/>
  <sheetViews>
    <sheetView zoomScalePageLayoutView="0" workbookViewId="0" topLeftCell="A1">
      <selection activeCell="A8" sqref="A8:Q8"/>
    </sheetView>
  </sheetViews>
  <sheetFormatPr defaultColWidth="9.140625" defaultRowHeight="12.75"/>
  <cols>
    <col min="1" max="1" width="25.7109375" style="8" customWidth="1"/>
    <col min="2" max="2" width="35.7109375" style="8" customWidth="1"/>
    <col min="3" max="16" width="9.7109375" style="8" customWidth="1"/>
    <col min="17" max="16384" width="9.140625" style="8" customWidth="1"/>
  </cols>
  <sheetData>
    <row r="2" spans="1:16" ht="22.5">
      <c r="A2" s="156" t="s">
        <v>324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4" ht="15.75" thickBot="1">
      <c r="A4" s="13" t="s">
        <v>287</v>
      </c>
    </row>
    <row r="5" spans="1:17" ht="27.75" customHeight="1" thickBot="1" thickTop="1">
      <c r="A5" s="14"/>
      <c r="B5" s="14"/>
      <c r="C5" s="155" t="s">
        <v>319</v>
      </c>
      <c r="D5" s="155"/>
      <c r="E5" s="155"/>
      <c r="F5" s="155" t="s">
        <v>320</v>
      </c>
      <c r="G5" s="155"/>
      <c r="H5" s="155"/>
      <c r="I5" s="155" t="s">
        <v>321</v>
      </c>
      <c r="J5" s="155"/>
      <c r="K5" s="155"/>
      <c r="L5" s="155" t="s">
        <v>322</v>
      </c>
      <c r="M5" s="155"/>
      <c r="N5" s="155"/>
      <c r="O5" s="155" t="s">
        <v>19</v>
      </c>
      <c r="P5" s="155"/>
      <c r="Q5" s="155"/>
    </row>
    <row r="6" spans="1:17" ht="27" thickBot="1">
      <c r="A6" s="30" t="s">
        <v>72</v>
      </c>
      <c r="B6" s="30" t="s">
        <v>325</v>
      </c>
      <c r="C6" s="32">
        <v>2011</v>
      </c>
      <c r="D6" s="32">
        <v>2012</v>
      </c>
      <c r="E6" s="44" t="s">
        <v>35</v>
      </c>
      <c r="F6" s="32">
        <v>2011</v>
      </c>
      <c r="G6" s="32">
        <v>2012</v>
      </c>
      <c r="H6" s="44" t="s">
        <v>35</v>
      </c>
      <c r="I6" s="32">
        <v>2011</v>
      </c>
      <c r="J6" s="32">
        <v>2012</v>
      </c>
      <c r="K6" s="44" t="s">
        <v>35</v>
      </c>
      <c r="L6" s="32">
        <v>2011</v>
      </c>
      <c r="M6" s="32">
        <v>2012</v>
      </c>
      <c r="N6" s="44" t="s">
        <v>35</v>
      </c>
      <c r="O6" s="32">
        <v>2011</v>
      </c>
      <c r="P6" s="32">
        <v>2012</v>
      </c>
      <c r="Q6" s="44" t="s">
        <v>35</v>
      </c>
    </row>
    <row r="7" spans="1:17" ht="12.75">
      <c r="A7" s="45" t="s">
        <v>1</v>
      </c>
      <c r="B7" s="8" t="s">
        <v>1</v>
      </c>
      <c r="C7" s="40">
        <v>4374</v>
      </c>
      <c r="D7" s="40">
        <v>3710</v>
      </c>
      <c r="E7" s="40">
        <v>-15.180612564086914</v>
      </c>
      <c r="F7" s="40">
        <v>2505.5</v>
      </c>
      <c r="G7" s="40">
        <v>2691.5</v>
      </c>
      <c r="H7" s="40">
        <v>7.423667907714844</v>
      </c>
      <c r="I7" s="40">
        <v>282</v>
      </c>
      <c r="J7" s="40">
        <v>186</v>
      </c>
      <c r="K7" s="40">
        <v>-34.04255294799805</v>
      </c>
      <c r="L7" s="40">
        <v>298</v>
      </c>
      <c r="M7" s="40">
        <v>261</v>
      </c>
      <c r="N7" s="40">
        <v>-12.416107177734375</v>
      </c>
      <c r="O7" s="40">
        <v>7459.5</v>
      </c>
      <c r="P7" s="40">
        <v>6848.5</v>
      </c>
      <c r="Q7" s="40">
        <v>-8.190897941589355</v>
      </c>
    </row>
    <row r="8" spans="1:17" ht="12.75">
      <c r="A8" s="35"/>
      <c r="B8" s="129" t="s">
        <v>19</v>
      </c>
      <c r="C8" s="132">
        <v>4374</v>
      </c>
      <c r="D8" s="132">
        <v>3710</v>
      </c>
      <c r="E8" s="132">
        <v>-15.18061271147691</v>
      </c>
      <c r="F8" s="132">
        <v>2505.5</v>
      </c>
      <c r="G8" s="132">
        <v>2691.5</v>
      </c>
      <c r="H8" s="132">
        <v>7.423667930552784</v>
      </c>
      <c r="I8" s="132">
        <v>282</v>
      </c>
      <c r="J8" s="132">
        <v>186</v>
      </c>
      <c r="K8" s="132">
        <v>-34.04255319148936</v>
      </c>
      <c r="L8" s="132">
        <v>298</v>
      </c>
      <c r="M8" s="132">
        <v>261</v>
      </c>
      <c r="N8" s="132">
        <v>-12.416107382550335</v>
      </c>
      <c r="O8" s="132">
        <v>7459.5</v>
      </c>
      <c r="P8" s="132">
        <v>6848.5</v>
      </c>
      <c r="Q8" s="132">
        <v>-8.190897513238152</v>
      </c>
    </row>
    <row r="9" spans="1:17" ht="12.75">
      <c r="A9" s="17" t="s">
        <v>289</v>
      </c>
      <c r="B9" s="17"/>
      <c r="C9" s="49">
        <v>4374</v>
      </c>
      <c r="D9" s="49">
        <v>3710</v>
      </c>
      <c r="E9" s="49">
        <v>-15.18061271147691</v>
      </c>
      <c r="F9" s="49">
        <v>2505.5</v>
      </c>
      <c r="G9" s="49">
        <v>2691.5</v>
      </c>
      <c r="H9" s="49">
        <v>7.423667930552784</v>
      </c>
      <c r="I9" s="49">
        <v>282</v>
      </c>
      <c r="J9" s="49">
        <v>186</v>
      </c>
      <c r="K9" s="49">
        <v>-34.04255319148936</v>
      </c>
      <c r="L9" s="49">
        <v>298</v>
      </c>
      <c r="M9" s="49">
        <v>261</v>
      </c>
      <c r="N9" s="49">
        <v>-12.416107382550335</v>
      </c>
      <c r="O9" s="49">
        <v>7459.5</v>
      </c>
      <c r="P9" s="49">
        <v>6848.5</v>
      </c>
      <c r="Q9" s="49">
        <v>-8.190897513238152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" right="0.2" top="0.75" bottom="0.75" header="0.3" footer="0.3"/>
  <pageSetup fitToHeight="1" fitToWidth="1" horizontalDpi="600" verticalDpi="600" orientation="landscape" scale="6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2:Q9"/>
  <sheetViews>
    <sheetView zoomScalePageLayoutView="0" workbookViewId="0" topLeftCell="A1">
      <selection activeCell="A8" sqref="A8:Q8"/>
    </sheetView>
  </sheetViews>
  <sheetFormatPr defaultColWidth="9.140625" defaultRowHeight="12.75"/>
  <cols>
    <col min="1" max="1" width="25.7109375" style="8" customWidth="1"/>
    <col min="2" max="2" width="35.7109375" style="8" customWidth="1"/>
    <col min="3" max="16" width="9.7109375" style="8" customWidth="1"/>
    <col min="17" max="16384" width="9.140625" style="8" customWidth="1"/>
  </cols>
  <sheetData>
    <row r="2" spans="1:16" ht="22.5">
      <c r="A2" s="156" t="s">
        <v>324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4" ht="15.75" thickBot="1">
      <c r="A4" s="13" t="s">
        <v>27</v>
      </c>
    </row>
    <row r="5" spans="1:17" ht="27.75" customHeight="1" thickBot="1" thickTop="1">
      <c r="A5" s="14"/>
      <c r="B5" s="14"/>
      <c r="C5" s="155" t="s">
        <v>319</v>
      </c>
      <c r="D5" s="155"/>
      <c r="E5" s="155"/>
      <c r="F5" s="155" t="s">
        <v>320</v>
      </c>
      <c r="G5" s="155"/>
      <c r="H5" s="155"/>
      <c r="I5" s="155" t="s">
        <v>321</v>
      </c>
      <c r="J5" s="155"/>
      <c r="K5" s="155"/>
      <c r="L5" s="155" t="s">
        <v>322</v>
      </c>
      <c r="M5" s="155"/>
      <c r="N5" s="155"/>
      <c r="O5" s="155" t="s">
        <v>19</v>
      </c>
      <c r="P5" s="155"/>
      <c r="Q5" s="155"/>
    </row>
    <row r="6" spans="1:17" ht="27" thickBot="1">
      <c r="A6" s="30" t="s">
        <v>72</v>
      </c>
      <c r="B6" s="30" t="s">
        <v>325</v>
      </c>
      <c r="C6" s="32">
        <v>2011</v>
      </c>
      <c r="D6" s="32">
        <v>2012</v>
      </c>
      <c r="E6" s="44" t="s">
        <v>35</v>
      </c>
      <c r="F6" s="32">
        <v>2011</v>
      </c>
      <c r="G6" s="32">
        <v>2012</v>
      </c>
      <c r="H6" s="44" t="s">
        <v>35</v>
      </c>
      <c r="I6" s="32">
        <v>2011</v>
      </c>
      <c r="J6" s="32">
        <v>2012</v>
      </c>
      <c r="K6" s="44" t="s">
        <v>35</v>
      </c>
      <c r="L6" s="32">
        <v>2011</v>
      </c>
      <c r="M6" s="32">
        <v>2012</v>
      </c>
      <c r="N6" s="44" t="s">
        <v>35</v>
      </c>
      <c r="O6" s="32">
        <v>2011</v>
      </c>
      <c r="P6" s="32">
        <v>2012</v>
      </c>
      <c r="Q6" s="44" t="s">
        <v>35</v>
      </c>
    </row>
    <row r="7" spans="1:17" ht="12.75">
      <c r="A7" s="45" t="s">
        <v>27</v>
      </c>
      <c r="B7" s="8" t="s">
        <v>290</v>
      </c>
      <c r="C7" s="40">
        <v>160</v>
      </c>
      <c r="D7" s="40">
        <v>183</v>
      </c>
      <c r="E7" s="40">
        <v>14.375</v>
      </c>
      <c r="F7" s="40">
        <v>18</v>
      </c>
      <c r="G7" s="40">
        <v>1</v>
      </c>
      <c r="H7" s="40">
        <v>-94.44444274902344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178</v>
      </c>
      <c r="P7" s="40">
        <v>184</v>
      </c>
      <c r="Q7" s="40">
        <v>3.370786428451538</v>
      </c>
    </row>
    <row r="8" spans="1:17" ht="12.75">
      <c r="A8" s="35"/>
      <c r="B8" s="129" t="s">
        <v>19</v>
      </c>
      <c r="C8" s="132">
        <v>160</v>
      </c>
      <c r="D8" s="132">
        <v>183</v>
      </c>
      <c r="E8" s="132">
        <v>14.375</v>
      </c>
      <c r="F8" s="132">
        <v>18</v>
      </c>
      <c r="G8" s="132">
        <v>1</v>
      </c>
      <c r="H8" s="132">
        <v>-94.44444444444444</v>
      </c>
      <c r="I8" s="132">
        <v>0</v>
      </c>
      <c r="J8" s="132">
        <v>0</v>
      </c>
      <c r="K8" s="129"/>
      <c r="L8" s="132">
        <v>0</v>
      </c>
      <c r="M8" s="132">
        <v>0</v>
      </c>
      <c r="N8" s="129"/>
      <c r="O8" s="132">
        <v>178</v>
      </c>
      <c r="P8" s="132">
        <v>184</v>
      </c>
      <c r="Q8" s="132">
        <v>3.3707865168539324</v>
      </c>
    </row>
    <row r="9" spans="1:17" ht="12.75">
      <c r="A9" s="17" t="s">
        <v>291</v>
      </c>
      <c r="B9" s="17"/>
      <c r="C9" s="49">
        <v>160</v>
      </c>
      <c r="D9" s="49">
        <v>183</v>
      </c>
      <c r="E9" s="49">
        <v>14.375</v>
      </c>
      <c r="F9" s="49">
        <v>18</v>
      </c>
      <c r="G9" s="49">
        <v>1</v>
      </c>
      <c r="H9" s="49">
        <v>-94.44444444444444</v>
      </c>
      <c r="I9" s="49">
        <v>0</v>
      </c>
      <c r="J9" s="49">
        <v>0</v>
      </c>
      <c r="K9" s="17"/>
      <c r="L9" s="49">
        <v>0</v>
      </c>
      <c r="M9" s="49">
        <v>0</v>
      </c>
      <c r="N9" s="17"/>
      <c r="O9" s="49">
        <v>178</v>
      </c>
      <c r="P9" s="49">
        <v>184</v>
      </c>
      <c r="Q9" s="49">
        <v>3.3707865168539324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" right="0.2" top="0.75" bottom="0.75" header="0.3" footer="0.3"/>
  <pageSetup fitToHeight="1" fitToWidth="1" horizontalDpi="600" verticalDpi="600" orientation="landscape" scale="6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2:Q15"/>
  <sheetViews>
    <sheetView zoomScalePageLayoutView="0" workbookViewId="0" topLeftCell="A1">
      <selection activeCell="A14" sqref="A14:Q14"/>
    </sheetView>
  </sheetViews>
  <sheetFormatPr defaultColWidth="9.140625" defaultRowHeight="12.75"/>
  <cols>
    <col min="1" max="1" width="25.7109375" style="8" customWidth="1"/>
    <col min="2" max="2" width="35.7109375" style="8" customWidth="1"/>
    <col min="3" max="16" width="9.7109375" style="8" customWidth="1"/>
    <col min="17" max="16384" width="9.140625" style="8" customWidth="1"/>
  </cols>
  <sheetData>
    <row r="2" spans="1:16" ht="22.5">
      <c r="A2" s="156" t="s">
        <v>324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4" ht="15.75" thickBot="1">
      <c r="A4" s="13" t="s">
        <v>30</v>
      </c>
    </row>
    <row r="5" spans="1:17" ht="27.75" customHeight="1" thickBot="1" thickTop="1">
      <c r="A5" s="14"/>
      <c r="B5" s="14"/>
      <c r="C5" s="155" t="s">
        <v>319</v>
      </c>
      <c r="D5" s="155"/>
      <c r="E5" s="155"/>
      <c r="F5" s="155" t="s">
        <v>320</v>
      </c>
      <c r="G5" s="155"/>
      <c r="H5" s="155"/>
      <c r="I5" s="155" t="s">
        <v>321</v>
      </c>
      <c r="J5" s="155"/>
      <c r="K5" s="155"/>
      <c r="L5" s="155" t="s">
        <v>322</v>
      </c>
      <c r="M5" s="155"/>
      <c r="N5" s="155"/>
      <c r="O5" s="155" t="s">
        <v>19</v>
      </c>
      <c r="P5" s="155"/>
      <c r="Q5" s="155"/>
    </row>
    <row r="6" spans="1:17" ht="27" thickBot="1">
      <c r="A6" s="30" t="s">
        <v>72</v>
      </c>
      <c r="B6" s="30" t="s">
        <v>325</v>
      </c>
      <c r="C6" s="32">
        <v>2011</v>
      </c>
      <c r="D6" s="32">
        <v>2012</v>
      </c>
      <c r="E6" s="44" t="s">
        <v>35</v>
      </c>
      <c r="F6" s="32">
        <v>2011</v>
      </c>
      <c r="G6" s="32">
        <v>2012</v>
      </c>
      <c r="H6" s="44" t="s">
        <v>35</v>
      </c>
      <c r="I6" s="32">
        <v>2011</v>
      </c>
      <c r="J6" s="32">
        <v>2012</v>
      </c>
      <c r="K6" s="44" t="s">
        <v>35</v>
      </c>
      <c r="L6" s="32">
        <v>2011</v>
      </c>
      <c r="M6" s="32">
        <v>2012</v>
      </c>
      <c r="N6" s="44" t="s">
        <v>35</v>
      </c>
      <c r="O6" s="32">
        <v>2011</v>
      </c>
      <c r="P6" s="32">
        <v>2012</v>
      </c>
      <c r="Q6" s="44" t="s">
        <v>35</v>
      </c>
    </row>
    <row r="7" spans="1:17" ht="12.75">
      <c r="A7" s="45" t="s">
        <v>30</v>
      </c>
      <c r="B7" s="8" t="s">
        <v>292</v>
      </c>
      <c r="C7" s="40">
        <v>12</v>
      </c>
      <c r="D7" s="40">
        <v>4</v>
      </c>
      <c r="E7" s="40">
        <v>-66.66666412353516</v>
      </c>
      <c r="F7" s="40">
        <v>6</v>
      </c>
      <c r="G7" s="40">
        <v>6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6</v>
      </c>
      <c r="N7" s="40">
        <v>0</v>
      </c>
      <c r="O7" s="40">
        <v>18</v>
      </c>
      <c r="P7" s="40">
        <v>16</v>
      </c>
      <c r="Q7" s="40">
        <v>-11.11111068725586</v>
      </c>
    </row>
    <row r="8" spans="1:17" ht="12.75">
      <c r="A8" s="45"/>
      <c r="B8" s="8" t="s">
        <v>294</v>
      </c>
      <c r="C8" s="40">
        <v>82</v>
      </c>
      <c r="D8" s="40">
        <v>89</v>
      </c>
      <c r="E8" s="40">
        <v>8.536585807800293</v>
      </c>
      <c r="F8" s="40">
        <v>25</v>
      </c>
      <c r="G8" s="40">
        <v>35</v>
      </c>
      <c r="H8" s="40">
        <v>40</v>
      </c>
      <c r="I8" s="40">
        <v>0</v>
      </c>
      <c r="J8" s="40">
        <v>0</v>
      </c>
      <c r="K8" s="40">
        <v>0</v>
      </c>
      <c r="L8" s="40">
        <v>106</v>
      </c>
      <c r="M8" s="40">
        <v>143</v>
      </c>
      <c r="N8" s="40">
        <v>34.90565872192383</v>
      </c>
      <c r="O8" s="40">
        <v>213</v>
      </c>
      <c r="P8" s="40">
        <v>267</v>
      </c>
      <c r="Q8" s="40">
        <v>25.35211181640625</v>
      </c>
    </row>
    <row r="9" spans="1:17" ht="12.75">
      <c r="A9" s="45"/>
      <c r="B9" s="8" t="s">
        <v>296</v>
      </c>
      <c r="C9" s="40">
        <v>40</v>
      </c>
      <c r="D9" s="40">
        <v>0</v>
      </c>
      <c r="E9" s="40">
        <v>-100</v>
      </c>
      <c r="F9" s="40">
        <v>0</v>
      </c>
      <c r="G9" s="40">
        <v>10</v>
      </c>
      <c r="H9" s="40">
        <v>0</v>
      </c>
      <c r="I9" s="40">
        <v>0</v>
      </c>
      <c r="J9" s="40">
        <v>0</v>
      </c>
      <c r="K9" s="40">
        <v>0</v>
      </c>
      <c r="L9" s="40">
        <v>14</v>
      </c>
      <c r="M9" s="40">
        <v>0</v>
      </c>
      <c r="N9" s="40">
        <v>-100</v>
      </c>
      <c r="O9" s="40">
        <v>54</v>
      </c>
      <c r="P9" s="40">
        <v>10</v>
      </c>
      <c r="Q9" s="40">
        <v>-81.48148345947266</v>
      </c>
    </row>
    <row r="10" spans="1:17" ht="12.75">
      <c r="A10" s="45"/>
      <c r="B10" s="8" t="s">
        <v>298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.75">
      <c r="A11" s="45"/>
      <c r="B11" s="8" t="s">
        <v>299</v>
      </c>
      <c r="C11" s="40">
        <v>25</v>
      </c>
      <c r="D11" s="40">
        <v>10</v>
      </c>
      <c r="E11" s="40">
        <v>-60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25</v>
      </c>
      <c r="P11" s="40">
        <v>10</v>
      </c>
      <c r="Q11" s="40">
        <v>-60</v>
      </c>
    </row>
    <row r="12" spans="1:17" ht="12.75">
      <c r="A12" s="45"/>
      <c r="B12" s="8" t="s">
        <v>301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546</v>
      </c>
      <c r="M12" s="40">
        <v>569</v>
      </c>
      <c r="N12" s="40">
        <v>4.212454319000244</v>
      </c>
      <c r="O12" s="40">
        <v>546</v>
      </c>
      <c r="P12" s="40">
        <v>569</v>
      </c>
      <c r="Q12" s="40">
        <v>4.212454319000244</v>
      </c>
    </row>
    <row r="13" spans="1:17" ht="12.75">
      <c r="A13" s="45"/>
      <c r="B13" s="8" t="s">
        <v>303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117</v>
      </c>
      <c r="M13" s="40">
        <v>138</v>
      </c>
      <c r="N13" s="40">
        <v>17.94871711730957</v>
      </c>
      <c r="O13" s="40">
        <v>117</v>
      </c>
      <c r="P13" s="40">
        <v>138</v>
      </c>
      <c r="Q13" s="40">
        <v>17.94871711730957</v>
      </c>
    </row>
    <row r="14" spans="1:17" ht="12.75">
      <c r="A14" s="35"/>
      <c r="B14" s="129" t="s">
        <v>19</v>
      </c>
      <c r="C14" s="132">
        <v>159</v>
      </c>
      <c r="D14" s="132">
        <v>103</v>
      </c>
      <c r="E14" s="132">
        <v>-35.22012578616352</v>
      </c>
      <c r="F14" s="132">
        <v>31</v>
      </c>
      <c r="G14" s="132">
        <v>51</v>
      </c>
      <c r="H14" s="132">
        <v>64.51612903225806</v>
      </c>
      <c r="I14" s="132">
        <v>0</v>
      </c>
      <c r="J14" s="132">
        <v>0</v>
      </c>
      <c r="K14" s="129"/>
      <c r="L14" s="132">
        <v>783</v>
      </c>
      <c r="M14" s="132">
        <v>856</v>
      </c>
      <c r="N14" s="132">
        <v>9.323116219667943</v>
      </c>
      <c r="O14" s="132">
        <v>973</v>
      </c>
      <c r="P14" s="132">
        <v>1010</v>
      </c>
      <c r="Q14" s="132">
        <v>3.802672147995889</v>
      </c>
    </row>
    <row r="15" spans="1:17" ht="12.75">
      <c r="A15" s="17" t="s">
        <v>305</v>
      </c>
      <c r="B15" s="17"/>
      <c r="C15" s="49">
        <v>159</v>
      </c>
      <c r="D15" s="49">
        <v>103</v>
      </c>
      <c r="E15" s="49">
        <v>-35.22012578616352</v>
      </c>
      <c r="F15" s="49">
        <v>31</v>
      </c>
      <c r="G15" s="49">
        <v>51</v>
      </c>
      <c r="H15" s="49">
        <v>64.51612903225806</v>
      </c>
      <c r="I15" s="49">
        <v>0</v>
      </c>
      <c r="J15" s="49">
        <v>0</v>
      </c>
      <c r="K15" s="17"/>
      <c r="L15" s="49">
        <v>783</v>
      </c>
      <c r="M15" s="49">
        <v>856</v>
      </c>
      <c r="N15" s="49">
        <v>9.323116219667943</v>
      </c>
      <c r="O15" s="49">
        <v>973</v>
      </c>
      <c r="P15" s="49">
        <v>1010</v>
      </c>
      <c r="Q15" s="49">
        <v>3.802672147995889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" right="0.2" top="0.75" bottom="0.75" header="0.3" footer="0.3"/>
  <pageSetup fitToHeight="1" fitToWidth="1" horizontalDpi="600" verticalDpi="600" orientation="landscape" scale="6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2:Q9"/>
  <sheetViews>
    <sheetView zoomScalePageLayoutView="0" workbookViewId="0" topLeftCell="A1">
      <selection activeCell="A8" sqref="A8:Q8"/>
    </sheetView>
  </sheetViews>
  <sheetFormatPr defaultColWidth="9.140625" defaultRowHeight="12.75"/>
  <cols>
    <col min="1" max="1" width="25.7109375" style="8" customWidth="1"/>
    <col min="2" max="2" width="35.7109375" style="8" customWidth="1"/>
    <col min="3" max="16" width="9.7109375" style="8" customWidth="1"/>
    <col min="17" max="16384" width="9.140625" style="8" customWidth="1"/>
  </cols>
  <sheetData>
    <row r="2" spans="1:16" ht="22.5">
      <c r="A2" s="156" t="s">
        <v>324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4" ht="15.75" thickBot="1">
      <c r="A4" s="13" t="s">
        <v>37</v>
      </c>
    </row>
    <row r="5" spans="1:17" ht="27.75" customHeight="1" thickBot="1" thickTop="1">
      <c r="A5" s="14"/>
      <c r="B5" s="14"/>
      <c r="C5" s="155" t="s">
        <v>319</v>
      </c>
      <c r="D5" s="155"/>
      <c r="E5" s="155"/>
      <c r="F5" s="155" t="s">
        <v>320</v>
      </c>
      <c r="G5" s="155"/>
      <c r="H5" s="155"/>
      <c r="I5" s="155" t="s">
        <v>321</v>
      </c>
      <c r="J5" s="155"/>
      <c r="K5" s="155"/>
      <c r="L5" s="155" t="s">
        <v>322</v>
      </c>
      <c r="M5" s="155"/>
      <c r="N5" s="155"/>
      <c r="O5" s="155" t="s">
        <v>19</v>
      </c>
      <c r="P5" s="155"/>
      <c r="Q5" s="155"/>
    </row>
    <row r="6" spans="1:17" ht="27" thickBot="1">
      <c r="A6" s="30" t="s">
        <v>72</v>
      </c>
      <c r="B6" s="30" t="s">
        <v>325</v>
      </c>
      <c r="C6" s="32">
        <v>2011</v>
      </c>
      <c r="D6" s="32">
        <v>2012</v>
      </c>
      <c r="E6" s="44" t="s">
        <v>35</v>
      </c>
      <c r="F6" s="32">
        <v>2011</v>
      </c>
      <c r="G6" s="32">
        <v>2012</v>
      </c>
      <c r="H6" s="44" t="s">
        <v>35</v>
      </c>
      <c r="I6" s="32">
        <v>2011</v>
      </c>
      <c r="J6" s="32">
        <v>2012</v>
      </c>
      <c r="K6" s="44" t="s">
        <v>35</v>
      </c>
      <c r="L6" s="32">
        <v>2011</v>
      </c>
      <c r="M6" s="32">
        <v>2012</v>
      </c>
      <c r="N6" s="44" t="s">
        <v>35</v>
      </c>
      <c r="O6" s="32">
        <v>2011</v>
      </c>
      <c r="P6" s="32">
        <v>2012</v>
      </c>
      <c r="Q6" s="44" t="s">
        <v>35</v>
      </c>
    </row>
    <row r="7" spans="1:17" ht="12.75">
      <c r="A7" s="45" t="s">
        <v>37</v>
      </c>
      <c r="B7" s="8" t="s">
        <v>37</v>
      </c>
      <c r="C7" s="40">
        <v>168</v>
      </c>
      <c r="D7" s="40">
        <v>62</v>
      </c>
      <c r="E7" s="40">
        <v>-63.095237731933594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36</v>
      </c>
      <c r="M7" s="40">
        <v>38</v>
      </c>
      <c r="N7" s="40">
        <v>5.55555534362793</v>
      </c>
      <c r="O7" s="40">
        <v>204</v>
      </c>
      <c r="P7" s="40">
        <v>100</v>
      </c>
      <c r="Q7" s="40">
        <v>-50.98039245605469</v>
      </c>
    </row>
    <row r="8" spans="1:17" ht="12.75">
      <c r="A8" s="35"/>
      <c r="B8" s="129" t="s">
        <v>19</v>
      </c>
      <c r="C8" s="132">
        <v>168</v>
      </c>
      <c r="D8" s="132">
        <v>62</v>
      </c>
      <c r="E8" s="132">
        <v>-63.095238095238095</v>
      </c>
      <c r="F8" s="132">
        <v>0</v>
      </c>
      <c r="G8" s="132">
        <v>0</v>
      </c>
      <c r="H8" s="129"/>
      <c r="I8" s="132">
        <v>0</v>
      </c>
      <c r="J8" s="132">
        <v>0</v>
      </c>
      <c r="K8" s="129"/>
      <c r="L8" s="132">
        <v>36</v>
      </c>
      <c r="M8" s="132">
        <v>38</v>
      </c>
      <c r="N8" s="132">
        <v>5.555555555555555</v>
      </c>
      <c r="O8" s="132">
        <v>204</v>
      </c>
      <c r="P8" s="132">
        <v>100</v>
      </c>
      <c r="Q8" s="132">
        <v>-50.98039215686274</v>
      </c>
    </row>
    <row r="9" spans="1:17" ht="12.75">
      <c r="A9" s="17" t="s">
        <v>307</v>
      </c>
      <c r="B9" s="17"/>
      <c r="C9" s="49">
        <v>168</v>
      </c>
      <c r="D9" s="49">
        <v>62</v>
      </c>
      <c r="E9" s="49">
        <v>-63.095238095238095</v>
      </c>
      <c r="F9" s="49">
        <v>0</v>
      </c>
      <c r="G9" s="49">
        <v>0</v>
      </c>
      <c r="H9" s="17"/>
      <c r="I9" s="49">
        <v>0</v>
      </c>
      <c r="J9" s="49">
        <v>0</v>
      </c>
      <c r="K9" s="17"/>
      <c r="L9" s="49">
        <v>36</v>
      </c>
      <c r="M9" s="49">
        <v>38</v>
      </c>
      <c r="N9" s="49">
        <v>5.555555555555555</v>
      </c>
      <c r="O9" s="49">
        <v>204</v>
      </c>
      <c r="P9" s="49">
        <v>100</v>
      </c>
      <c r="Q9" s="49">
        <v>-50.98039215686274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" right="0.2" top="0.75" bottom="0.75" header="0.3" footer="0.3"/>
  <pageSetup fitToHeight="1" fitToWidth="1"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4:L19"/>
  <sheetViews>
    <sheetView zoomScalePageLayoutView="0" workbookViewId="0" topLeftCell="A1">
      <selection activeCell="A4" sqref="A4:J18"/>
    </sheetView>
  </sheetViews>
  <sheetFormatPr defaultColWidth="9.140625" defaultRowHeight="12.75"/>
  <cols>
    <col min="1" max="1" width="30.7109375" style="8" customWidth="1"/>
    <col min="2" max="3" width="12.7109375" style="8" customWidth="1"/>
    <col min="4" max="4" width="12.7109375" style="21" customWidth="1"/>
    <col min="5" max="6" width="12.7109375" style="8" customWidth="1"/>
    <col min="7" max="7" width="12.7109375" style="21" customWidth="1"/>
    <col min="8" max="9" width="12.7109375" style="8" customWidth="1"/>
    <col min="10" max="10" width="12.7109375" style="21" customWidth="1"/>
    <col min="11" max="16384" width="9.140625" style="8" customWidth="1"/>
  </cols>
  <sheetData>
    <row r="4" ht="15.75" thickBot="1">
      <c r="A4" s="13" t="s">
        <v>33</v>
      </c>
    </row>
    <row r="5" spans="1:10" ht="27.75" customHeight="1" thickBot="1" thickTop="1">
      <c r="A5" s="14"/>
      <c r="B5" s="153" t="s">
        <v>0</v>
      </c>
      <c r="C5" s="153"/>
      <c r="D5" s="153"/>
      <c r="E5" s="153" t="s">
        <v>34</v>
      </c>
      <c r="F5" s="153"/>
      <c r="G5" s="153"/>
      <c r="H5" s="153" t="s">
        <v>19</v>
      </c>
      <c r="I5" s="153"/>
      <c r="J5" s="153"/>
    </row>
    <row r="6" spans="1:10" ht="33.75" customHeight="1" thickBot="1">
      <c r="A6" s="19" t="s">
        <v>14</v>
      </c>
      <c r="B6" s="20">
        <v>2011</v>
      </c>
      <c r="C6" s="20">
        <v>2012</v>
      </c>
      <c r="D6" s="22" t="s">
        <v>35</v>
      </c>
      <c r="E6" s="20">
        <v>2011</v>
      </c>
      <c r="F6" s="20">
        <v>2012</v>
      </c>
      <c r="G6" s="22" t="s">
        <v>35</v>
      </c>
      <c r="H6" s="20">
        <v>2011</v>
      </c>
      <c r="I6" s="20">
        <v>2012</v>
      </c>
      <c r="J6" s="22" t="s">
        <v>35</v>
      </c>
    </row>
    <row r="7" spans="1:10" s="108" customFormat="1" ht="18" customHeight="1">
      <c r="A7" s="106" t="s">
        <v>21</v>
      </c>
      <c r="B7" s="107">
        <v>16106</v>
      </c>
      <c r="C7" s="107">
        <v>16156</v>
      </c>
      <c r="D7" s="107">
        <v>0.31044331192970276</v>
      </c>
      <c r="E7" s="107">
        <v>9718</v>
      </c>
      <c r="F7" s="107">
        <v>9383</v>
      </c>
      <c r="G7" s="107">
        <v>-3.447211503982544</v>
      </c>
      <c r="H7" s="107">
        <v>25824</v>
      </c>
      <c r="I7" s="107">
        <v>25539</v>
      </c>
      <c r="J7" s="107">
        <v>-1.1036244630813599</v>
      </c>
    </row>
    <row r="8" spans="1:10" s="108" customFormat="1" ht="18" customHeight="1">
      <c r="A8" s="109" t="s">
        <v>22</v>
      </c>
      <c r="B8" s="110">
        <v>48416</v>
      </c>
      <c r="C8" s="110">
        <v>47581</v>
      </c>
      <c r="D8" s="110">
        <v>-1.7246365547180176</v>
      </c>
      <c r="E8" s="110">
        <v>4806</v>
      </c>
      <c r="F8" s="110">
        <v>4749</v>
      </c>
      <c r="G8" s="110">
        <v>-1.1860175132751465</v>
      </c>
      <c r="H8" s="110">
        <v>53222</v>
      </c>
      <c r="I8" s="110">
        <v>52330</v>
      </c>
      <c r="J8" s="110">
        <v>-1.675998568534851</v>
      </c>
    </row>
    <row r="9" spans="1:10" s="108" customFormat="1" ht="18" customHeight="1">
      <c r="A9" s="109" t="s">
        <v>23</v>
      </c>
      <c r="B9" s="110">
        <v>7982</v>
      </c>
      <c r="C9" s="110">
        <v>7427</v>
      </c>
      <c r="D9" s="115">
        <f>((C9-B9)/B9)*100</f>
        <v>-6.953144575294412</v>
      </c>
      <c r="E9" s="110">
        <v>9837</v>
      </c>
      <c r="F9" s="110">
        <v>9308</v>
      </c>
      <c r="G9" s="115">
        <f>((F9-E9)/E9)*100</f>
        <v>-5.377655789366677</v>
      </c>
      <c r="H9" s="110">
        <v>17819</v>
      </c>
      <c r="I9" s="110">
        <v>16735</v>
      </c>
      <c r="J9" s="115">
        <f>((I9-H9)/H9)*100</f>
        <v>-6.083394129861384</v>
      </c>
    </row>
    <row r="10" spans="1:10" s="108" customFormat="1" ht="18" customHeight="1">
      <c r="A10" s="109" t="s">
        <v>24</v>
      </c>
      <c r="B10" s="110">
        <v>7105</v>
      </c>
      <c r="C10" s="110">
        <v>7492</v>
      </c>
      <c r="D10" s="110">
        <v>5.446868419647217</v>
      </c>
      <c r="E10" s="110">
        <v>2764</v>
      </c>
      <c r="F10" s="110">
        <v>2469</v>
      </c>
      <c r="G10" s="115">
        <v>-10.672938346862793</v>
      </c>
      <c r="H10" s="110">
        <v>9869</v>
      </c>
      <c r="I10" s="110">
        <v>9961</v>
      </c>
      <c r="J10" s="115">
        <v>0.9322119951248169</v>
      </c>
    </row>
    <row r="11" spans="1:10" s="108" customFormat="1" ht="18" customHeight="1">
      <c r="A11" s="109" t="s">
        <v>20</v>
      </c>
      <c r="B11" s="110">
        <v>4250</v>
      </c>
      <c r="C11" s="110">
        <v>4804</v>
      </c>
      <c r="D11" s="115">
        <f>((C11-B11)/B11)*100</f>
        <v>13.035294117647059</v>
      </c>
      <c r="E11" s="110">
        <v>291</v>
      </c>
      <c r="F11" s="110">
        <v>256</v>
      </c>
      <c r="G11" s="115">
        <f>((F11-E11)/E11)*100</f>
        <v>-12.027491408934708</v>
      </c>
      <c r="H11" s="110">
        <v>4541</v>
      </c>
      <c r="I11" s="110">
        <v>5060</v>
      </c>
      <c r="J11" s="115">
        <f>((I11-H11)/H11)*100</f>
        <v>11.429200616604271</v>
      </c>
    </row>
    <row r="12" spans="1:10" s="108" customFormat="1" ht="18" customHeight="1">
      <c r="A12" s="109" t="s">
        <v>25</v>
      </c>
      <c r="B12" s="110">
        <v>38195</v>
      </c>
      <c r="C12" s="110">
        <v>38802</v>
      </c>
      <c r="D12" s="110">
        <v>1.5892133712768555</v>
      </c>
      <c r="E12" s="110">
        <v>6300</v>
      </c>
      <c r="F12" s="110">
        <v>7069</v>
      </c>
      <c r="G12" s="110">
        <v>12.20634937286377</v>
      </c>
      <c r="H12" s="110">
        <v>44495</v>
      </c>
      <c r="I12" s="110">
        <v>45871</v>
      </c>
      <c r="J12" s="110">
        <v>3.092482328414917</v>
      </c>
    </row>
    <row r="13" spans="1:10" s="108" customFormat="1" ht="18" customHeight="1">
      <c r="A13" s="109" t="s">
        <v>26</v>
      </c>
      <c r="B13" s="110">
        <v>7885</v>
      </c>
      <c r="C13" s="110">
        <v>8166</v>
      </c>
      <c r="D13" s="110">
        <v>3.5637285709381104</v>
      </c>
      <c r="E13" s="110">
        <v>2718</v>
      </c>
      <c r="F13" s="110">
        <v>2442</v>
      </c>
      <c r="G13" s="110">
        <v>-10.154524803161621</v>
      </c>
      <c r="H13" s="110">
        <v>10603</v>
      </c>
      <c r="I13" s="110">
        <v>10608</v>
      </c>
      <c r="J13" s="110">
        <v>0.04715646430850029</v>
      </c>
    </row>
    <row r="14" spans="1:10" s="108" customFormat="1" ht="18" customHeight="1">
      <c r="A14" s="109" t="s">
        <v>1</v>
      </c>
      <c r="B14" s="110">
        <v>0</v>
      </c>
      <c r="C14" s="110">
        <v>0</v>
      </c>
      <c r="D14" s="111" t="s">
        <v>36</v>
      </c>
      <c r="E14" s="110">
        <v>7459.5</v>
      </c>
      <c r="F14" s="110">
        <v>6848.5</v>
      </c>
      <c r="G14" s="110">
        <v>-8.190897941589355</v>
      </c>
      <c r="H14" s="110">
        <v>7459.5</v>
      </c>
      <c r="I14" s="110">
        <v>6848.5</v>
      </c>
      <c r="J14" s="110">
        <v>-8.190897941589355</v>
      </c>
    </row>
    <row r="15" spans="1:10" s="108" customFormat="1" ht="18" customHeight="1">
      <c r="A15" s="109" t="s">
        <v>27</v>
      </c>
      <c r="B15" s="110">
        <v>178</v>
      </c>
      <c r="C15" s="110">
        <v>184</v>
      </c>
      <c r="D15" s="110">
        <v>3.370786428451538</v>
      </c>
      <c r="E15" s="110">
        <v>0</v>
      </c>
      <c r="F15" s="110">
        <v>0</v>
      </c>
      <c r="G15" s="111" t="s">
        <v>36</v>
      </c>
      <c r="H15" s="110">
        <v>178</v>
      </c>
      <c r="I15" s="110">
        <v>184</v>
      </c>
      <c r="J15" s="110">
        <v>3.370786428451538</v>
      </c>
    </row>
    <row r="16" spans="1:10" s="108" customFormat="1" ht="18" customHeight="1">
      <c r="A16" s="109" t="s">
        <v>30</v>
      </c>
      <c r="B16" s="110">
        <v>396</v>
      </c>
      <c r="C16" s="110">
        <v>428</v>
      </c>
      <c r="D16" s="110">
        <v>8.08080768585205</v>
      </c>
      <c r="E16" s="110">
        <v>577</v>
      </c>
      <c r="F16" s="110">
        <v>582</v>
      </c>
      <c r="G16" s="110">
        <v>0.8665511608123779</v>
      </c>
      <c r="H16" s="110">
        <v>973</v>
      </c>
      <c r="I16" s="110">
        <v>1010</v>
      </c>
      <c r="J16" s="110">
        <v>3.8026719093322754</v>
      </c>
    </row>
    <row r="17" spans="1:10" s="108" customFormat="1" ht="18" customHeight="1">
      <c r="A17" s="112" t="s">
        <v>37</v>
      </c>
      <c r="B17" s="113">
        <v>204</v>
      </c>
      <c r="C17" s="113">
        <v>100</v>
      </c>
      <c r="D17" s="113">
        <v>-50.98039627075195</v>
      </c>
      <c r="E17" s="113">
        <v>0</v>
      </c>
      <c r="F17" s="113">
        <v>0</v>
      </c>
      <c r="G17" s="114" t="s">
        <v>36</v>
      </c>
      <c r="H17" s="113">
        <v>204</v>
      </c>
      <c r="I17" s="113">
        <v>100</v>
      </c>
      <c r="J17" s="113">
        <v>-50.98039627075195</v>
      </c>
    </row>
    <row r="18" spans="1:10" ht="12.75">
      <c r="A18" s="17" t="s">
        <v>31</v>
      </c>
      <c r="B18" s="24">
        <v>130717</v>
      </c>
      <c r="C18" s="24">
        <v>131140</v>
      </c>
      <c r="D18" s="24">
        <v>0.32359984517097473</v>
      </c>
      <c r="E18" s="24">
        <v>44470.5</v>
      </c>
      <c r="F18" s="24">
        <v>43106.5</v>
      </c>
      <c r="G18" s="24">
        <v>-3.067201852798462</v>
      </c>
      <c r="H18" s="24">
        <v>175187.5</v>
      </c>
      <c r="I18" s="24">
        <v>174246.5</v>
      </c>
      <c r="J18" s="24">
        <v>-0.5371387600898743</v>
      </c>
    </row>
    <row r="19" spans="2:12" ht="12.7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</sheetData>
  <sheetProtection/>
  <mergeCells count="3">
    <mergeCell ref="B5:D5"/>
    <mergeCell ref="E5:G5"/>
    <mergeCell ref="H5:J5"/>
  </mergeCells>
  <printOptions horizontalCentered="1"/>
  <pageMargins left="0.2" right="0.2" top="0.75" bottom="0.75" header="0.3" footer="0.3"/>
  <pageSetup fitToHeight="1" fitToWidth="1" horizontalDpi="600" verticalDpi="600" orientation="landscape" scale="94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7"/>
  <dimension ref="A1:C3"/>
  <sheetViews>
    <sheetView zoomScalePageLayoutView="0" workbookViewId="0" topLeftCell="A1">
      <selection activeCell="D49" sqref="D49"/>
    </sheetView>
  </sheetViews>
  <sheetFormatPr defaultColWidth="9.140625" defaultRowHeight="12.75"/>
  <cols>
    <col min="1" max="1" width="17.7109375" style="0" bestFit="1" customWidth="1"/>
    <col min="2" max="2" width="16.7109375" style="0" bestFit="1" customWidth="1"/>
    <col min="3" max="3" width="17.7109375" style="0" bestFit="1" customWidth="1"/>
  </cols>
  <sheetData>
    <row r="1" spans="1:3" ht="12.75">
      <c r="A1" s="4" t="s">
        <v>0</v>
      </c>
      <c r="B1" s="4" t="s">
        <v>2</v>
      </c>
      <c r="C1" s="4" t="s">
        <v>1</v>
      </c>
    </row>
    <row r="2" spans="1:3" ht="12.75">
      <c r="A2" s="5" t="s">
        <v>6</v>
      </c>
      <c r="B2" s="5" t="s">
        <v>5</v>
      </c>
      <c r="C2" s="5" t="s">
        <v>7</v>
      </c>
    </row>
    <row r="3" spans="1:3" ht="12.75">
      <c r="A3" s="5" t="s">
        <v>3</v>
      </c>
      <c r="B3" s="5" t="s">
        <v>4</v>
      </c>
      <c r="C3" s="5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4:I32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30.7109375" style="8" customWidth="1"/>
    <col min="2" max="10" width="12.7109375" style="8" customWidth="1"/>
    <col min="11" max="16384" width="9.140625" style="8" customWidth="1"/>
  </cols>
  <sheetData>
    <row r="4" ht="15.75" thickBot="1">
      <c r="A4" s="13" t="s">
        <v>38</v>
      </c>
    </row>
    <row r="5" spans="1:9" ht="27.75" customHeight="1" thickBot="1" thickTop="1">
      <c r="A5" s="14"/>
      <c r="B5" s="155" t="s">
        <v>0</v>
      </c>
      <c r="C5" s="155"/>
      <c r="D5" s="155" t="s">
        <v>2</v>
      </c>
      <c r="E5" s="155"/>
      <c r="F5" s="155" t="s">
        <v>1</v>
      </c>
      <c r="G5" s="155"/>
      <c r="H5" s="155" t="s">
        <v>19</v>
      </c>
      <c r="I5" s="155"/>
    </row>
    <row r="6" spans="1:9" ht="36" customHeight="1" thickBot="1">
      <c r="A6" s="25" t="s">
        <v>39</v>
      </c>
      <c r="B6" s="25" t="s">
        <v>40</v>
      </c>
      <c r="C6" s="26" t="s">
        <v>41</v>
      </c>
      <c r="D6" s="26" t="s">
        <v>40</v>
      </c>
      <c r="E6" s="26" t="s">
        <v>41</v>
      </c>
      <c r="F6" s="25" t="s">
        <v>40</v>
      </c>
      <c r="G6" s="26" t="s">
        <v>41</v>
      </c>
      <c r="H6" s="25" t="s">
        <v>40</v>
      </c>
      <c r="I6" s="26" t="s">
        <v>41</v>
      </c>
    </row>
    <row r="7" spans="1:9" ht="12.75">
      <c r="A7" s="27" t="s">
        <v>42</v>
      </c>
      <c r="B7" s="8">
        <v>111</v>
      </c>
      <c r="C7" s="8">
        <v>1</v>
      </c>
      <c r="D7" s="124" t="s">
        <v>36</v>
      </c>
      <c r="F7" s="124" t="s">
        <v>36</v>
      </c>
      <c r="H7" s="8">
        <v>111</v>
      </c>
      <c r="I7" s="8">
        <v>0.7</v>
      </c>
    </row>
    <row r="8" spans="1:9" ht="12.75">
      <c r="A8" s="27" t="s">
        <v>43</v>
      </c>
      <c r="B8" s="8">
        <v>77</v>
      </c>
      <c r="C8" s="8">
        <v>1.7</v>
      </c>
      <c r="D8" s="8">
        <v>163</v>
      </c>
      <c r="E8" s="8">
        <v>3.3</v>
      </c>
      <c r="F8" s="124" t="s">
        <v>36</v>
      </c>
      <c r="H8" s="8">
        <v>240</v>
      </c>
      <c r="I8" s="8">
        <v>2.1</v>
      </c>
    </row>
    <row r="9" spans="1:9" ht="12.75">
      <c r="A9" s="27" t="s">
        <v>44</v>
      </c>
      <c r="B9" s="8">
        <v>50</v>
      </c>
      <c r="C9" s="8">
        <v>2.2</v>
      </c>
      <c r="D9" s="8">
        <v>89</v>
      </c>
      <c r="E9" s="8">
        <v>5.1</v>
      </c>
      <c r="F9" s="8">
        <v>1</v>
      </c>
      <c r="G9" s="8">
        <v>0.2</v>
      </c>
      <c r="H9" s="8">
        <v>140</v>
      </c>
      <c r="I9" s="8">
        <v>3</v>
      </c>
    </row>
    <row r="10" spans="1:9" ht="12.75">
      <c r="A10" s="27" t="s">
        <v>45</v>
      </c>
      <c r="B10" s="8">
        <v>278</v>
      </c>
      <c r="C10" s="8">
        <v>4.7</v>
      </c>
      <c r="D10" s="8">
        <v>476</v>
      </c>
      <c r="E10" s="8">
        <v>14.8</v>
      </c>
      <c r="F10" s="8">
        <v>3</v>
      </c>
      <c r="G10" s="8">
        <v>0.8</v>
      </c>
      <c r="H10" s="8">
        <v>757</v>
      </c>
      <c r="I10" s="8">
        <v>7.6</v>
      </c>
    </row>
    <row r="11" spans="1:9" ht="12.75">
      <c r="A11" s="27" t="s">
        <v>46</v>
      </c>
      <c r="B11" s="8">
        <v>540</v>
      </c>
      <c r="C11" s="8">
        <v>9.7</v>
      </c>
      <c r="D11" s="8">
        <v>459</v>
      </c>
      <c r="E11" s="8">
        <v>24.2</v>
      </c>
      <c r="F11" s="8">
        <v>1</v>
      </c>
      <c r="G11" s="8">
        <v>1</v>
      </c>
      <c r="H11" s="28">
        <v>1000</v>
      </c>
      <c r="I11" s="8">
        <v>13.7</v>
      </c>
    </row>
    <row r="12" spans="1:9" ht="12.75">
      <c r="A12" s="27" t="s">
        <v>47</v>
      </c>
      <c r="B12" s="8">
        <v>70</v>
      </c>
      <c r="C12" s="8">
        <v>10.3</v>
      </c>
      <c r="D12" s="8">
        <v>70</v>
      </c>
      <c r="E12" s="8">
        <v>25.6</v>
      </c>
      <c r="F12" s="8">
        <v>1</v>
      </c>
      <c r="G12" s="8">
        <v>1.1</v>
      </c>
      <c r="H12" s="8">
        <v>141</v>
      </c>
      <c r="I12" s="8">
        <v>14.6</v>
      </c>
    </row>
    <row r="13" spans="1:9" ht="12.75">
      <c r="A13" s="27" t="s">
        <v>48</v>
      </c>
      <c r="B13" s="8">
        <v>355</v>
      </c>
      <c r="C13" s="8">
        <v>13.6</v>
      </c>
      <c r="D13" s="8">
        <v>942</v>
      </c>
      <c r="E13" s="8">
        <v>44.8</v>
      </c>
      <c r="F13" s="8">
        <v>13</v>
      </c>
      <c r="G13" s="8">
        <v>3.6</v>
      </c>
      <c r="H13" s="28">
        <v>1310</v>
      </c>
      <c r="I13" s="8">
        <v>22.6</v>
      </c>
    </row>
    <row r="14" spans="1:9" ht="12.75">
      <c r="A14" s="27" t="s">
        <v>49</v>
      </c>
      <c r="B14" s="8">
        <v>458</v>
      </c>
      <c r="C14" s="8">
        <v>17.7</v>
      </c>
      <c r="D14" s="8">
        <v>394</v>
      </c>
      <c r="E14" s="8">
        <v>52.8</v>
      </c>
      <c r="F14" s="8">
        <v>11</v>
      </c>
      <c r="G14" s="8">
        <v>5.7</v>
      </c>
      <c r="H14" s="8">
        <v>863</v>
      </c>
      <c r="I14" s="8">
        <v>27.9</v>
      </c>
    </row>
    <row r="15" spans="1:9" ht="12.75">
      <c r="A15" s="27" t="s">
        <v>50</v>
      </c>
      <c r="B15" s="8">
        <v>683</v>
      </c>
      <c r="C15" s="8">
        <v>24</v>
      </c>
      <c r="D15" s="8">
        <v>903</v>
      </c>
      <c r="E15" s="8">
        <v>71.2</v>
      </c>
      <c r="F15" s="8">
        <v>14</v>
      </c>
      <c r="G15" s="8">
        <v>8.4</v>
      </c>
      <c r="H15" s="28">
        <v>1600</v>
      </c>
      <c r="I15" s="8">
        <v>37.7</v>
      </c>
    </row>
    <row r="16" spans="1:9" ht="12.75">
      <c r="A16" s="27" t="s">
        <v>51</v>
      </c>
      <c r="B16" s="8">
        <v>234</v>
      </c>
      <c r="C16" s="8">
        <v>26.1</v>
      </c>
      <c r="D16" s="8">
        <v>458</v>
      </c>
      <c r="E16" s="8">
        <v>80.5</v>
      </c>
      <c r="F16" s="8">
        <v>15</v>
      </c>
      <c r="G16" s="8">
        <v>11.3</v>
      </c>
      <c r="H16" s="8">
        <v>707</v>
      </c>
      <c r="I16" s="8">
        <v>42</v>
      </c>
    </row>
    <row r="17" spans="1:9" ht="12.75">
      <c r="A17" s="27" t="s">
        <v>52</v>
      </c>
      <c r="B17" s="8">
        <v>289</v>
      </c>
      <c r="C17" s="8">
        <v>28.8</v>
      </c>
      <c r="D17" s="8">
        <v>207</v>
      </c>
      <c r="E17" s="8">
        <v>84.7</v>
      </c>
      <c r="F17" s="8">
        <v>56</v>
      </c>
      <c r="G17" s="8">
        <v>21.9</v>
      </c>
      <c r="H17" s="8">
        <v>552</v>
      </c>
      <c r="I17" s="8">
        <v>45.4</v>
      </c>
    </row>
    <row r="18" spans="1:9" ht="12.75">
      <c r="A18" s="27" t="s">
        <v>53</v>
      </c>
      <c r="B18" s="8">
        <v>295</v>
      </c>
      <c r="C18" s="8">
        <v>31.5</v>
      </c>
      <c r="D18" s="8">
        <v>80</v>
      </c>
      <c r="E18" s="8">
        <v>86.4</v>
      </c>
      <c r="F18" s="8">
        <v>13</v>
      </c>
      <c r="G18" s="8">
        <v>24.4</v>
      </c>
      <c r="H18" s="8">
        <v>388</v>
      </c>
      <c r="I18" s="8">
        <v>47.7</v>
      </c>
    </row>
    <row r="19" spans="1:9" ht="12.75">
      <c r="A19" s="27" t="s">
        <v>54</v>
      </c>
      <c r="B19" s="28">
        <v>1750</v>
      </c>
      <c r="C19" s="8">
        <v>47.5</v>
      </c>
      <c r="D19" s="8">
        <v>250</v>
      </c>
      <c r="E19" s="8">
        <v>91.4</v>
      </c>
      <c r="F19" s="8">
        <v>55</v>
      </c>
      <c r="G19" s="8">
        <v>34.9</v>
      </c>
      <c r="H19" s="28">
        <v>2055</v>
      </c>
      <c r="I19" s="8">
        <v>60.3</v>
      </c>
    </row>
    <row r="20" spans="1:9" ht="12.75">
      <c r="A20" s="27" t="s">
        <v>55</v>
      </c>
      <c r="B20" s="8">
        <v>925</v>
      </c>
      <c r="C20" s="8">
        <v>56</v>
      </c>
      <c r="D20" s="8">
        <v>74</v>
      </c>
      <c r="E20" s="8">
        <v>93</v>
      </c>
      <c r="F20" s="8">
        <v>33</v>
      </c>
      <c r="G20" s="8">
        <v>41.2</v>
      </c>
      <c r="H20" s="28">
        <v>1032</v>
      </c>
      <c r="I20" s="8">
        <v>66.6</v>
      </c>
    </row>
    <row r="21" spans="1:9" ht="12.75">
      <c r="A21" s="27" t="s">
        <v>56</v>
      </c>
      <c r="B21" s="8">
        <v>983</v>
      </c>
      <c r="C21" s="8">
        <v>65</v>
      </c>
      <c r="D21" s="8">
        <v>61</v>
      </c>
      <c r="E21" s="8">
        <v>94.2</v>
      </c>
      <c r="F21" s="8">
        <v>49</v>
      </c>
      <c r="G21" s="8">
        <v>50.6</v>
      </c>
      <c r="H21" s="28">
        <v>1093</v>
      </c>
      <c r="I21" s="8">
        <v>73.3</v>
      </c>
    </row>
    <row r="22" spans="1:9" ht="12.75">
      <c r="A22" s="27" t="s">
        <v>57</v>
      </c>
      <c r="B22" s="28">
        <v>1307</v>
      </c>
      <c r="C22" s="8">
        <v>76.9</v>
      </c>
      <c r="D22" s="8">
        <v>117</v>
      </c>
      <c r="E22" s="8">
        <v>96.6</v>
      </c>
      <c r="F22" s="8">
        <v>132</v>
      </c>
      <c r="G22" s="8">
        <v>75.8</v>
      </c>
      <c r="H22" s="28">
        <v>1556</v>
      </c>
      <c r="I22" s="8">
        <v>82.8</v>
      </c>
    </row>
    <row r="23" spans="1:9" ht="12.75">
      <c r="A23" s="27" t="s">
        <v>58</v>
      </c>
      <c r="B23" s="28">
        <v>1502</v>
      </c>
      <c r="C23" s="8">
        <v>90.7</v>
      </c>
      <c r="D23" s="8">
        <v>96</v>
      </c>
      <c r="E23" s="8">
        <v>98.5</v>
      </c>
      <c r="F23" s="8">
        <v>81</v>
      </c>
      <c r="G23" s="8">
        <v>91.2</v>
      </c>
      <c r="H23" s="28">
        <v>1679</v>
      </c>
      <c r="I23" s="8">
        <v>93.1</v>
      </c>
    </row>
    <row r="24" spans="1:9" ht="12.75">
      <c r="A24" s="27" t="s">
        <v>59</v>
      </c>
      <c r="B24" s="8">
        <v>467</v>
      </c>
      <c r="C24" s="8">
        <v>94.9</v>
      </c>
      <c r="D24" s="8">
        <v>20</v>
      </c>
      <c r="E24" s="8">
        <v>98.9</v>
      </c>
      <c r="F24" s="8">
        <v>25</v>
      </c>
      <c r="G24" s="8">
        <v>96</v>
      </c>
      <c r="H24" s="8">
        <v>512</v>
      </c>
      <c r="I24" s="8">
        <v>96.2</v>
      </c>
    </row>
    <row r="25" spans="1:9" ht="12.75">
      <c r="A25" s="27" t="s">
        <v>60</v>
      </c>
      <c r="B25" s="8">
        <v>323</v>
      </c>
      <c r="C25" s="8">
        <v>97.9</v>
      </c>
      <c r="D25" s="8">
        <v>17</v>
      </c>
      <c r="E25" s="8">
        <v>99.3</v>
      </c>
      <c r="F25" s="8">
        <v>18</v>
      </c>
      <c r="G25" s="8">
        <v>99.4</v>
      </c>
      <c r="H25" s="8">
        <v>358</v>
      </c>
      <c r="I25" s="8">
        <v>98.4</v>
      </c>
    </row>
    <row r="26" spans="1:9" ht="12.75">
      <c r="A26" s="27" t="s">
        <v>61</v>
      </c>
      <c r="B26" s="8">
        <v>142</v>
      </c>
      <c r="C26" s="8">
        <v>99.2</v>
      </c>
      <c r="D26" s="8">
        <v>29</v>
      </c>
      <c r="E26" s="8">
        <v>99.9</v>
      </c>
      <c r="F26" s="8">
        <v>1</v>
      </c>
      <c r="G26" s="8">
        <v>99.6</v>
      </c>
      <c r="H26" s="8">
        <v>172</v>
      </c>
      <c r="I26" s="8">
        <v>99.4</v>
      </c>
    </row>
    <row r="27" spans="1:9" ht="12.75">
      <c r="A27" s="27" t="s">
        <v>62</v>
      </c>
      <c r="B27" s="8">
        <v>54</v>
      </c>
      <c r="C27" s="8">
        <v>99.7</v>
      </c>
      <c r="D27" s="8">
        <v>6</v>
      </c>
      <c r="E27" s="8">
        <v>100</v>
      </c>
      <c r="F27" s="124" t="s">
        <v>36</v>
      </c>
      <c r="G27" s="8">
        <v>99.6</v>
      </c>
      <c r="H27" s="8">
        <v>60</v>
      </c>
      <c r="I27" s="8">
        <v>99.8</v>
      </c>
    </row>
    <row r="28" spans="1:9" ht="12.75">
      <c r="A28" s="27" t="s">
        <v>63</v>
      </c>
      <c r="B28" s="8">
        <v>14</v>
      </c>
      <c r="C28" s="8">
        <v>99.8</v>
      </c>
      <c r="D28" s="124" t="s">
        <v>36</v>
      </c>
      <c r="E28" s="8">
        <v>100</v>
      </c>
      <c r="F28" s="8">
        <v>2</v>
      </c>
      <c r="G28" s="8">
        <v>100</v>
      </c>
      <c r="H28" s="8">
        <v>16</v>
      </c>
      <c r="I28" s="8">
        <v>99.9</v>
      </c>
    </row>
    <row r="29" spans="1:9" ht="12.75">
      <c r="A29" s="27" t="s">
        <v>64</v>
      </c>
      <c r="B29" s="8">
        <v>8</v>
      </c>
      <c r="C29" s="8">
        <v>99.9</v>
      </c>
      <c r="D29" s="124" t="s">
        <v>36</v>
      </c>
      <c r="E29" s="8">
        <v>100</v>
      </c>
      <c r="F29" s="124" t="s">
        <v>36</v>
      </c>
      <c r="G29" s="8">
        <v>100</v>
      </c>
      <c r="H29" s="8">
        <v>8</v>
      </c>
      <c r="I29" s="8">
        <v>99.9</v>
      </c>
    </row>
    <row r="30" spans="1:9" ht="12.75">
      <c r="A30" s="27" t="s">
        <v>65</v>
      </c>
      <c r="B30" s="8">
        <v>5</v>
      </c>
      <c r="C30" s="8">
        <v>99.9</v>
      </c>
      <c r="D30" s="124" t="s">
        <v>36</v>
      </c>
      <c r="E30" s="8">
        <v>100</v>
      </c>
      <c r="F30" s="124" t="s">
        <v>36</v>
      </c>
      <c r="G30" s="8">
        <v>100</v>
      </c>
      <c r="H30" s="8">
        <v>5</v>
      </c>
      <c r="I30" s="8">
        <v>100</v>
      </c>
    </row>
    <row r="31" spans="1:9" ht="12.75">
      <c r="A31" s="27" t="s">
        <v>66</v>
      </c>
      <c r="B31" s="8">
        <v>6</v>
      </c>
      <c r="C31" s="8">
        <v>100</v>
      </c>
      <c r="D31" s="124" t="s">
        <v>36</v>
      </c>
      <c r="E31" s="8">
        <v>100</v>
      </c>
      <c r="F31" s="124" t="s">
        <v>36</v>
      </c>
      <c r="G31" s="8">
        <v>100</v>
      </c>
      <c r="H31" s="8">
        <v>6</v>
      </c>
      <c r="I31" s="8">
        <v>100</v>
      </c>
    </row>
    <row r="32" spans="1:9" ht="12.75">
      <c r="A32" s="29" t="s">
        <v>67</v>
      </c>
      <c r="B32" s="18">
        <v>10926</v>
      </c>
      <c r="C32" s="17"/>
      <c r="D32" s="18">
        <v>4911</v>
      </c>
      <c r="E32" s="17"/>
      <c r="F32" s="17">
        <v>524</v>
      </c>
      <c r="G32" s="17"/>
      <c r="H32" s="18">
        <v>16361</v>
      </c>
      <c r="I32" s="17"/>
    </row>
  </sheetData>
  <sheetProtection/>
  <mergeCells count="4">
    <mergeCell ref="B5:C5"/>
    <mergeCell ref="D5:E5"/>
    <mergeCell ref="F5:G5"/>
    <mergeCell ref="H5:I5"/>
  </mergeCells>
  <printOptions horizontalCentered="1"/>
  <pageMargins left="0.2" right="0.2" top="0.75" bottom="0.75" header="0.3" footer="0.3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I34"/>
  <sheetViews>
    <sheetView zoomScalePageLayoutView="0" workbookViewId="0" topLeftCell="A1">
      <selection activeCell="H47" sqref="H47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3" width="8.7109375" style="8" customWidth="1"/>
    <col min="4" max="5" width="15.7109375" style="8" customWidth="1"/>
    <col min="6" max="6" width="15.00390625" style="8" customWidth="1"/>
    <col min="7" max="8" width="15.7109375" style="8" customWidth="1"/>
    <col min="9" max="9" width="14.57421875" style="8" customWidth="1"/>
    <col min="10" max="16384" width="9.140625" style="8" customWidth="1"/>
  </cols>
  <sheetData>
    <row r="2" spans="1:9" ht="22.5">
      <c r="A2" s="156" t="s">
        <v>68</v>
      </c>
      <c r="B2" s="156"/>
      <c r="C2" s="156"/>
      <c r="D2" s="156"/>
      <c r="E2" s="156"/>
      <c r="F2" s="156"/>
      <c r="G2" s="156"/>
      <c r="H2" s="156"/>
      <c r="I2" s="156"/>
    </row>
    <row r="4" ht="15.75" thickBot="1">
      <c r="A4" s="13" t="s">
        <v>79</v>
      </c>
    </row>
    <row r="5" spans="1:9" ht="27.75" customHeight="1" thickBot="1" thickTop="1">
      <c r="A5" s="14"/>
      <c r="B5" s="14"/>
      <c r="C5" s="14"/>
      <c r="D5" s="155" t="s">
        <v>70</v>
      </c>
      <c r="E5" s="155"/>
      <c r="F5" s="155"/>
      <c r="G5" s="155" t="s">
        <v>71</v>
      </c>
      <c r="H5" s="155"/>
      <c r="I5" s="155"/>
    </row>
    <row r="6" spans="1:9" ht="13.5" thickBot="1">
      <c r="A6" s="30" t="s">
        <v>72</v>
      </c>
      <c r="B6" s="30" t="s">
        <v>73</v>
      </c>
      <c r="C6" s="31" t="s">
        <v>74</v>
      </c>
      <c r="D6" s="32" t="s">
        <v>0</v>
      </c>
      <c r="E6" s="32" t="s">
        <v>75</v>
      </c>
      <c r="F6" s="32" t="s">
        <v>19</v>
      </c>
      <c r="G6" s="32" t="s">
        <v>0</v>
      </c>
      <c r="H6" s="32" t="s">
        <v>75</v>
      </c>
      <c r="I6" s="32" t="s">
        <v>19</v>
      </c>
    </row>
    <row r="7" spans="1:9" ht="12.75">
      <c r="A7" s="8" t="s">
        <v>80</v>
      </c>
      <c r="B7" s="8" t="s">
        <v>80</v>
      </c>
      <c r="C7" s="8" t="s">
        <v>81</v>
      </c>
      <c r="D7" s="33">
        <v>2634</v>
      </c>
      <c r="E7" s="23">
        <v>2212</v>
      </c>
      <c r="F7" s="23">
        <v>4846</v>
      </c>
      <c r="G7" s="23">
        <v>175.6</v>
      </c>
      <c r="H7" s="23">
        <v>147.5</v>
      </c>
      <c r="I7" s="23">
        <v>323.1</v>
      </c>
    </row>
    <row r="8" spans="2:9" ht="12.75">
      <c r="B8" s="8" t="s">
        <v>82</v>
      </c>
      <c r="C8" s="8" t="s">
        <v>83</v>
      </c>
      <c r="D8" s="33">
        <v>414</v>
      </c>
      <c r="E8" s="23">
        <v>66</v>
      </c>
      <c r="F8" s="23">
        <v>480</v>
      </c>
      <c r="G8" s="23">
        <v>27.6</v>
      </c>
      <c r="H8" s="23">
        <v>4.4</v>
      </c>
      <c r="I8" s="23">
        <v>32</v>
      </c>
    </row>
    <row r="9" spans="1:9" ht="12.75">
      <c r="A9" s="35"/>
      <c r="B9" s="36" t="s">
        <v>19</v>
      </c>
      <c r="C9" s="36"/>
      <c r="D9" s="37">
        <v>3048</v>
      </c>
      <c r="E9" s="42">
        <v>2278</v>
      </c>
      <c r="F9" s="43">
        <v>5326</v>
      </c>
      <c r="G9" s="37">
        <v>203.2</v>
      </c>
      <c r="H9" s="37">
        <v>151.9</v>
      </c>
      <c r="I9" s="37">
        <v>355.1</v>
      </c>
    </row>
    <row r="10" spans="1:9" ht="12.75">
      <c r="A10" s="8" t="s">
        <v>84</v>
      </c>
      <c r="B10" s="8" t="s">
        <v>85</v>
      </c>
      <c r="C10" s="8" t="s">
        <v>86</v>
      </c>
      <c r="D10" s="33">
        <v>0</v>
      </c>
      <c r="E10" s="23">
        <v>66</v>
      </c>
      <c r="F10" s="23">
        <v>66</v>
      </c>
      <c r="G10" s="23">
        <v>0</v>
      </c>
      <c r="H10" s="23">
        <v>4.4</v>
      </c>
      <c r="I10" s="23">
        <v>4.4</v>
      </c>
    </row>
    <row r="11" spans="3:9" ht="12.75">
      <c r="C11" s="8" t="s">
        <v>87</v>
      </c>
      <c r="D11" s="33">
        <v>0</v>
      </c>
      <c r="E11" s="23">
        <v>96</v>
      </c>
      <c r="F11" s="23">
        <v>96</v>
      </c>
      <c r="G11" s="23">
        <v>0</v>
      </c>
      <c r="H11" s="23">
        <v>6.4</v>
      </c>
      <c r="I11" s="23">
        <v>6.4</v>
      </c>
    </row>
    <row r="12" spans="1:9" ht="12.75">
      <c r="A12" s="35"/>
      <c r="B12" s="36" t="s">
        <v>19</v>
      </c>
      <c r="C12" s="36"/>
      <c r="D12" s="37">
        <v>0</v>
      </c>
      <c r="E12" s="42">
        <v>162</v>
      </c>
      <c r="F12" s="43">
        <v>162</v>
      </c>
      <c r="G12" s="37">
        <v>0</v>
      </c>
      <c r="H12" s="37">
        <v>10.8</v>
      </c>
      <c r="I12" s="37">
        <v>10.8</v>
      </c>
    </row>
    <row r="13" spans="1:9" ht="12.75">
      <c r="A13" s="8" t="s">
        <v>88</v>
      </c>
      <c r="B13" s="8" t="s">
        <v>88</v>
      </c>
      <c r="C13" s="8" t="s">
        <v>89</v>
      </c>
      <c r="D13" s="33">
        <v>0</v>
      </c>
      <c r="E13" s="23">
        <v>1500</v>
      </c>
      <c r="F13" s="23">
        <v>1500</v>
      </c>
      <c r="G13" s="23">
        <v>0</v>
      </c>
      <c r="H13" s="23">
        <v>100</v>
      </c>
      <c r="I13" s="23">
        <v>100</v>
      </c>
    </row>
    <row r="14" spans="1:9" ht="12.75">
      <c r="A14" s="35"/>
      <c r="B14" s="36" t="s">
        <v>19</v>
      </c>
      <c r="C14" s="36"/>
      <c r="D14" s="37">
        <v>0</v>
      </c>
      <c r="E14" s="42">
        <v>1500</v>
      </c>
      <c r="F14" s="43">
        <v>1500</v>
      </c>
      <c r="G14" s="37">
        <v>0</v>
      </c>
      <c r="H14" s="37">
        <v>100</v>
      </c>
      <c r="I14" s="37">
        <v>100</v>
      </c>
    </row>
    <row r="15" spans="1:9" ht="12.75">
      <c r="A15" s="8" t="s">
        <v>90</v>
      </c>
      <c r="B15" s="8" t="s">
        <v>91</v>
      </c>
      <c r="C15" s="8" t="s">
        <v>92</v>
      </c>
      <c r="D15" s="33">
        <v>1192</v>
      </c>
      <c r="E15" s="23">
        <v>651</v>
      </c>
      <c r="F15" s="23">
        <v>1843</v>
      </c>
      <c r="G15" s="23">
        <v>79.5</v>
      </c>
      <c r="H15" s="23">
        <v>43.4</v>
      </c>
      <c r="I15" s="23">
        <v>122.9</v>
      </c>
    </row>
    <row r="16" spans="2:9" ht="12.75">
      <c r="B16" s="8" t="s">
        <v>93</v>
      </c>
      <c r="C16" s="8" t="s">
        <v>94</v>
      </c>
      <c r="D16" s="33">
        <v>2014</v>
      </c>
      <c r="E16" s="23">
        <v>97</v>
      </c>
      <c r="F16" s="23">
        <v>2111</v>
      </c>
      <c r="G16" s="23">
        <v>134.3</v>
      </c>
      <c r="H16" s="23">
        <v>6.5</v>
      </c>
      <c r="I16" s="23">
        <v>140.7</v>
      </c>
    </row>
    <row r="17" spans="1:9" ht="12.75">
      <c r="A17" s="35"/>
      <c r="B17" s="36" t="s">
        <v>19</v>
      </c>
      <c r="C17" s="36"/>
      <c r="D17" s="37">
        <v>3206</v>
      </c>
      <c r="E17" s="42">
        <v>748</v>
      </c>
      <c r="F17" s="43">
        <v>3954</v>
      </c>
      <c r="G17" s="37">
        <v>213.7</v>
      </c>
      <c r="H17" s="37">
        <v>49.9</v>
      </c>
      <c r="I17" s="37">
        <v>263.6</v>
      </c>
    </row>
    <row r="18" spans="1:9" ht="12.75">
      <c r="A18" s="8" t="s">
        <v>95</v>
      </c>
      <c r="B18" s="8" t="s">
        <v>96</v>
      </c>
      <c r="C18" s="8" t="s">
        <v>97</v>
      </c>
      <c r="D18" s="33">
        <v>0</v>
      </c>
      <c r="E18" s="23">
        <v>300</v>
      </c>
      <c r="F18" s="23">
        <v>300</v>
      </c>
      <c r="G18" s="23">
        <v>0</v>
      </c>
      <c r="H18" s="23">
        <v>20</v>
      </c>
      <c r="I18" s="23">
        <v>20</v>
      </c>
    </row>
    <row r="19" spans="1:9" ht="12.75">
      <c r="A19" s="35"/>
      <c r="B19" s="36" t="s">
        <v>19</v>
      </c>
      <c r="C19" s="36"/>
      <c r="D19" s="37">
        <v>0</v>
      </c>
      <c r="E19" s="42">
        <v>300</v>
      </c>
      <c r="F19" s="43">
        <v>300</v>
      </c>
      <c r="G19" s="37">
        <v>0</v>
      </c>
      <c r="H19" s="37">
        <v>20</v>
      </c>
      <c r="I19" s="37">
        <v>20</v>
      </c>
    </row>
    <row r="20" spans="1:9" ht="12.75">
      <c r="A20" s="8" t="s">
        <v>98</v>
      </c>
      <c r="B20" s="8" t="s">
        <v>98</v>
      </c>
      <c r="C20" s="8" t="s">
        <v>86</v>
      </c>
      <c r="D20" s="33">
        <v>1639</v>
      </c>
      <c r="E20" s="23">
        <v>857</v>
      </c>
      <c r="F20" s="23">
        <v>2496</v>
      </c>
      <c r="G20" s="23">
        <v>109.3</v>
      </c>
      <c r="H20" s="23">
        <v>57.1</v>
      </c>
      <c r="I20" s="23">
        <v>166.4</v>
      </c>
    </row>
    <row r="21" spans="1:9" ht="12.75">
      <c r="A21" s="35"/>
      <c r="B21" s="36" t="s">
        <v>19</v>
      </c>
      <c r="C21" s="36"/>
      <c r="D21" s="37">
        <v>1639</v>
      </c>
      <c r="E21" s="42">
        <v>857</v>
      </c>
      <c r="F21" s="43">
        <v>2496</v>
      </c>
      <c r="G21" s="37">
        <v>109.3</v>
      </c>
      <c r="H21" s="37">
        <v>57.1</v>
      </c>
      <c r="I21" s="37">
        <v>166.4</v>
      </c>
    </row>
    <row r="22" spans="1:9" ht="12.75">
      <c r="A22" s="8" t="s">
        <v>99</v>
      </c>
      <c r="B22" s="8" t="s">
        <v>99</v>
      </c>
      <c r="C22" s="8" t="s">
        <v>100</v>
      </c>
      <c r="D22" s="33">
        <v>27</v>
      </c>
      <c r="E22" s="23">
        <v>223</v>
      </c>
      <c r="F22" s="23">
        <v>250</v>
      </c>
      <c r="G22" s="23">
        <v>1.8</v>
      </c>
      <c r="H22" s="23">
        <v>14.9</v>
      </c>
      <c r="I22" s="23">
        <v>16.7</v>
      </c>
    </row>
    <row r="23" spans="1:9" ht="12.75">
      <c r="A23" s="35"/>
      <c r="B23" s="36" t="s">
        <v>19</v>
      </c>
      <c r="C23" s="36"/>
      <c r="D23" s="37">
        <v>27</v>
      </c>
      <c r="E23" s="42">
        <v>223</v>
      </c>
      <c r="F23" s="43">
        <v>250</v>
      </c>
      <c r="G23" s="37">
        <v>1.8</v>
      </c>
      <c r="H23" s="37">
        <v>14.9</v>
      </c>
      <c r="I23" s="37">
        <v>16.7</v>
      </c>
    </row>
    <row r="24" spans="1:9" ht="12.75">
      <c r="A24" s="8" t="s">
        <v>101</v>
      </c>
      <c r="B24" s="8" t="s">
        <v>101</v>
      </c>
      <c r="C24" s="8" t="s">
        <v>87</v>
      </c>
      <c r="D24" s="33">
        <v>2204</v>
      </c>
      <c r="E24" s="23">
        <v>1284</v>
      </c>
      <c r="F24" s="23">
        <v>3488</v>
      </c>
      <c r="G24" s="23">
        <v>146.9</v>
      </c>
      <c r="H24" s="23">
        <v>85.6</v>
      </c>
      <c r="I24" s="23">
        <v>232.5</v>
      </c>
    </row>
    <row r="25" spans="1:9" ht="12.75">
      <c r="A25" s="35"/>
      <c r="B25" s="36" t="s">
        <v>19</v>
      </c>
      <c r="C25" s="36"/>
      <c r="D25" s="37">
        <v>2204</v>
      </c>
      <c r="E25" s="42">
        <v>1284</v>
      </c>
      <c r="F25" s="43">
        <v>3488</v>
      </c>
      <c r="G25" s="37">
        <v>146.9</v>
      </c>
      <c r="H25" s="37">
        <v>85.6</v>
      </c>
      <c r="I25" s="37">
        <v>232.5</v>
      </c>
    </row>
    <row r="26" spans="1:9" ht="12.75">
      <c r="A26" s="8" t="s">
        <v>102</v>
      </c>
      <c r="B26" s="8" t="s">
        <v>103</v>
      </c>
      <c r="C26" s="8" t="s">
        <v>104</v>
      </c>
      <c r="D26" s="33">
        <v>546</v>
      </c>
      <c r="E26" s="23">
        <v>323</v>
      </c>
      <c r="F26" s="23">
        <v>869</v>
      </c>
      <c r="G26" s="23">
        <v>36.4</v>
      </c>
      <c r="H26" s="23">
        <v>21.5</v>
      </c>
      <c r="I26" s="23">
        <v>57.9</v>
      </c>
    </row>
    <row r="27" spans="2:9" ht="12.75">
      <c r="B27" s="8" t="s">
        <v>102</v>
      </c>
      <c r="C27" s="8" t="s">
        <v>105</v>
      </c>
      <c r="D27" s="33">
        <v>2507</v>
      </c>
      <c r="E27" s="23">
        <v>917</v>
      </c>
      <c r="F27" s="23">
        <v>3424</v>
      </c>
      <c r="G27" s="23">
        <v>167.1</v>
      </c>
      <c r="H27" s="23">
        <v>61.1</v>
      </c>
      <c r="I27" s="23">
        <v>228.3</v>
      </c>
    </row>
    <row r="28" spans="1:9" ht="12.75">
      <c r="A28" s="35"/>
      <c r="B28" s="36" t="s">
        <v>19</v>
      </c>
      <c r="C28" s="36"/>
      <c r="D28" s="37">
        <v>3053</v>
      </c>
      <c r="E28" s="42">
        <v>1240</v>
      </c>
      <c r="F28" s="43">
        <v>4293</v>
      </c>
      <c r="G28" s="37">
        <v>203.5</v>
      </c>
      <c r="H28" s="37">
        <v>82.7</v>
      </c>
      <c r="I28" s="37">
        <v>286.2</v>
      </c>
    </row>
    <row r="29" spans="1:9" ht="26.25">
      <c r="A29" s="141" t="s">
        <v>106</v>
      </c>
      <c r="B29" s="8" t="s">
        <v>106</v>
      </c>
      <c r="C29" s="8" t="s">
        <v>107</v>
      </c>
      <c r="D29" s="33">
        <v>2072</v>
      </c>
      <c r="E29" s="23">
        <v>790</v>
      </c>
      <c r="F29" s="23">
        <v>2862</v>
      </c>
      <c r="G29" s="23">
        <v>138.1</v>
      </c>
      <c r="H29" s="23">
        <v>52.7</v>
      </c>
      <c r="I29" s="23">
        <v>190.8</v>
      </c>
    </row>
    <row r="30" spans="1:9" ht="12.75">
      <c r="A30" s="35"/>
      <c r="B30" s="36" t="s">
        <v>19</v>
      </c>
      <c r="C30" s="36"/>
      <c r="D30" s="37">
        <v>2072</v>
      </c>
      <c r="E30" s="42">
        <v>790</v>
      </c>
      <c r="F30" s="43">
        <v>2862</v>
      </c>
      <c r="G30" s="37">
        <v>138.1</v>
      </c>
      <c r="H30" s="37">
        <v>52.7</v>
      </c>
      <c r="I30" s="37">
        <v>190.8</v>
      </c>
    </row>
    <row r="31" spans="1:9" ht="12.75">
      <c r="A31" s="8" t="s">
        <v>108</v>
      </c>
      <c r="B31" s="8" t="s">
        <v>21</v>
      </c>
      <c r="C31" s="8" t="s">
        <v>109</v>
      </c>
      <c r="D31" s="33">
        <v>672</v>
      </c>
      <c r="E31" s="23">
        <v>0</v>
      </c>
      <c r="F31" s="23">
        <v>672</v>
      </c>
      <c r="G31" s="23">
        <v>44.8</v>
      </c>
      <c r="H31" s="23">
        <v>0</v>
      </c>
      <c r="I31" s="23">
        <v>44.8</v>
      </c>
    </row>
    <row r="32" spans="2:9" ht="12.75">
      <c r="B32" s="8" t="s">
        <v>110</v>
      </c>
      <c r="C32" s="8" t="s">
        <v>111</v>
      </c>
      <c r="D32" s="33">
        <v>235</v>
      </c>
      <c r="E32" s="23">
        <v>1</v>
      </c>
      <c r="F32" s="23">
        <v>236</v>
      </c>
      <c r="G32" s="23">
        <v>15.7</v>
      </c>
      <c r="H32" s="23">
        <v>0.1</v>
      </c>
      <c r="I32" s="23">
        <v>15.7</v>
      </c>
    </row>
    <row r="33" spans="1:9" ht="12.75">
      <c r="A33" s="35"/>
      <c r="B33" s="36" t="s">
        <v>19</v>
      </c>
      <c r="C33" s="36"/>
      <c r="D33" s="37">
        <v>907</v>
      </c>
      <c r="E33" s="37">
        <v>1</v>
      </c>
      <c r="F33" s="37">
        <v>908</v>
      </c>
      <c r="G33" s="37">
        <v>60.5</v>
      </c>
      <c r="H33" s="37">
        <v>0.1</v>
      </c>
      <c r="I33" s="37">
        <v>60.5</v>
      </c>
    </row>
    <row r="34" spans="1:9" ht="12.75">
      <c r="A34" s="38" t="s">
        <v>112</v>
      </c>
      <c r="B34" s="38"/>
      <c r="C34" s="38"/>
      <c r="D34" s="39">
        <v>16156</v>
      </c>
      <c r="E34" s="39">
        <v>9383</v>
      </c>
      <c r="F34" s="39">
        <v>25539</v>
      </c>
      <c r="G34" s="39">
        <v>1077.1</v>
      </c>
      <c r="H34" s="39">
        <v>625.5</v>
      </c>
      <c r="I34" s="39">
        <v>1702.6</v>
      </c>
    </row>
  </sheetData>
  <sheetProtection/>
  <mergeCells count="3">
    <mergeCell ref="A2:I2"/>
    <mergeCell ref="D5:F5"/>
    <mergeCell ref="G5:I5"/>
  </mergeCells>
  <printOptions horizontalCentered="1"/>
  <pageMargins left="0.2" right="0.2" top="0.75" bottom="0.75" header="0.3" footer="0.3"/>
  <pageSetup fitToHeight="1" fitToWidth="1"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I53"/>
  <sheetViews>
    <sheetView zoomScalePageLayoutView="0" workbookViewId="0" topLeftCell="A4">
      <selection activeCell="A4" sqref="A4:I53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9" width="15.7109375" style="8" customWidth="1"/>
    <col min="10" max="16384" width="9.140625" style="8" customWidth="1"/>
  </cols>
  <sheetData>
    <row r="2" spans="1:9" ht="22.5">
      <c r="A2" s="156" t="s">
        <v>68</v>
      </c>
      <c r="B2" s="156"/>
      <c r="C2" s="156"/>
      <c r="D2" s="156"/>
      <c r="E2" s="156"/>
      <c r="F2" s="156"/>
      <c r="G2" s="156"/>
      <c r="H2" s="156"/>
      <c r="I2" s="156"/>
    </row>
    <row r="4" ht="15.75" thickBot="1">
      <c r="A4" s="13" t="s">
        <v>113</v>
      </c>
    </row>
    <row r="5" spans="1:9" ht="27.75" customHeight="1" thickBot="1" thickTop="1">
      <c r="A5" s="14"/>
      <c r="B5" s="14"/>
      <c r="C5" s="14"/>
      <c r="D5" s="155" t="s">
        <v>70</v>
      </c>
      <c r="E5" s="155"/>
      <c r="F5" s="155"/>
      <c r="G5" s="155" t="s">
        <v>71</v>
      </c>
      <c r="H5" s="155"/>
      <c r="I5" s="155"/>
    </row>
    <row r="6" spans="1:9" ht="24.75" customHeight="1" thickBot="1">
      <c r="A6" s="30" t="s">
        <v>72</v>
      </c>
      <c r="B6" s="30" t="s">
        <v>73</v>
      </c>
      <c r="C6" s="31" t="s">
        <v>74</v>
      </c>
      <c r="D6" s="32" t="s">
        <v>0</v>
      </c>
      <c r="E6" s="32" t="s">
        <v>75</v>
      </c>
      <c r="F6" s="32" t="s">
        <v>19</v>
      </c>
      <c r="G6" s="32" t="s">
        <v>0</v>
      </c>
      <c r="H6" s="32" t="s">
        <v>75</v>
      </c>
      <c r="I6" s="32" t="s">
        <v>19</v>
      </c>
    </row>
    <row r="7" spans="1:9" ht="12.75">
      <c r="A7" s="8" t="s">
        <v>114</v>
      </c>
      <c r="B7" s="8" t="s">
        <v>114</v>
      </c>
      <c r="C7" s="8" t="s">
        <v>115</v>
      </c>
      <c r="D7" s="33">
        <v>2485</v>
      </c>
      <c r="E7" s="23">
        <v>0</v>
      </c>
      <c r="F7" s="23">
        <v>2485</v>
      </c>
      <c r="G7" s="23">
        <v>165.7</v>
      </c>
      <c r="H7" s="23">
        <v>0</v>
      </c>
      <c r="I7" s="23">
        <v>165.7</v>
      </c>
    </row>
    <row r="8" spans="2:9" ht="12.75">
      <c r="B8" s="8" t="s">
        <v>116</v>
      </c>
      <c r="C8" s="8" t="s">
        <v>117</v>
      </c>
      <c r="D8" s="33">
        <v>100</v>
      </c>
      <c r="E8" s="23">
        <v>0</v>
      </c>
      <c r="F8" s="23">
        <v>100</v>
      </c>
      <c r="G8" s="23">
        <v>6.7</v>
      </c>
      <c r="H8" s="23">
        <v>0</v>
      </c>
      <c r="I8" s="23">
        <v>6.7</v>
      </c>
    </row>
    <row r="9" spans="1:9" ht="12.75">
      <c r="A9" s="35"/>
      <c r="B9" s="36" t="s">
        <v>19</v>
      </c>
      <c r="C9" s="36"/>
      <c r="D9" s="37">
        <v>2585</v>
      </c>
      <c r="E9" s="42">
        <v>0</v>
      </c>
      <c r="F9" s="43">
        <v>2585</v>
      </c>
      <c r="G9" s="37">
        <v>172.3</v>
      </c>
      <c r="H9" s="37">
        <v>0</v>
      </c>
      <c r="I9" s="37">
        <v>172.3</v>
      </c>
    </row>
    <row r="10" spans="1:9" ht="12.75">
      <c r="A10" s="8" t="s">
        <v>118</v>
      </c>
      <c r="B10" s="8" t="s">
        <v>118</v>
      </c>
      <c r="C10" s="8" t="s">
        <v>119</v>
      </c>
      <c r="D10" s="33">
        <v>2538</v>
      </c>
      <c r="E10" s="23">
        <v>49</v>
      </c>
      <c r="F10" s="23">
        <v>2587</v>
      </c>
      <c r="G10" s="23">
        <v>169.2</v>
      </c>
      <c r="H10" s="23">
        <v>3.3</v>
      </c>
      <c r="I10" s="23">
        <v>172.5</v>
      </c>
    </row>
    <row r="11" spans="1:9" ht="12.75">
      <c r="A11" s="35"/>
      <c r="B11" s="36" t="s">
        <v>19</v>
      </c>
      <c r="C11" s="36"/>
      <c r="D11" s="37">
        <v>2538</v>
      </c>
      <c r="E11" s="42">
        <v>49</v>
      </c>
      <c r="F11" s="43">
        <v>2587</v>
      </c>
      <c r="G11" s="37">
        <v>169.2</v>
      </c>
      <c r="H11" s="37">
        <v>3.3</v>
      </c>
      <c r="I11" s="37">
        <v>172.5</v>
      </c>
    </row>
    <row r="12" spans="1:9" ht="12.75">
      <c r="A12" s="8" t="s">
        <v>120</v>
      </c>
      <c r="B12" s="8" t="s">
        <v>120</v>
      </c>
      <c r="C12" s="8" t="s">
        <v>121</v>
      </c>
      <c r="D12" s="33">
        <v>6287</v>
      </c>
      <c r="E12" s="23">
        <v>229</v>
      </c>
      <c r="F12" s="23">
        <v>6516</v>
      </c>
      <c r="G12" s="23">
        <v>419.1</v>
      </c>
      <c r="H12" s="23">
        <v>15.3</v>
      </c>
      <c r="I12" s="23">
        <v>434.4</v>
      </c>
    </row>
    <row r="13" spans="1:9" ht="12.75">
      <c r="A13" s="35"/>
      <c r="B13" s="36" t="s">
        <v>19</v>
      </c>
      <c r="C13" s="36"/>
      <c r="D13" s="37">
        <v>6287</v>
      </c>
      <c r="E13" s="42">
        <v>229</v>
      </c>
      <c r="F13" s="43">
        <v>6516</v>
      </c>
      <c r="G13" s="37">
        <v>419.1</v>
      </c>
      <c r="H13" s="37">
        <v>15.3</v>
      </c>
      <c r="I13" s="37">
        <v>434.4</v>
      </c>
    </row>
    <row r="14" spans="1:9" ht="12.75">
      <c r="A14" s="8" t="s">
        <v>122</v>
      </c>
      <c r="B14" s="8" t="s">
        <v>122</v>
      </c>
      <c r="C14" s="8" t="s">
        <v>123</v>
      </c>
      <c r="D14" s="33">
        <v>2201</v>
      </c>
      <c r="E14" s="23">
        <v>443</v>
      </c>
      <c r="F14" s="23">
        <v>2644</v>
      </c>
      <c r="G14" s="23">
        <v>146.7</v>
      </c>
      <c r="H14" s="23">
        <v>29.5</v>
      </c>
      <c r="I14" s="23">
        <v>176.3</v>
      </c>
    </row>
    <row r="15" spans="1:9" ht="12.75">
      <c r="A15" s="35"/>
      <c r="B15" s="36" t="s">
        <v>19</v>
      </c>
      <c r="C15" s="36"/>
      <c r="D15" s="37">
        <v>2201</v>
      </c>
      <c r="E15" s="42">
        <v>443</v>
      </c>
      <c r="F15" s="43">
        <v>2644</v>
      </c>
      <c r="G15" s="37">
        <v>146.7</v>
      </c>
      <c r="H15" s="37">
        <v>29.5</v>
      </c>
      <c r="I15" s="37">
        <v>176.3</v>
      </c>
    </row>
    <row r="16" spans="1:9" ht="12.75">
      <c r="A16" s="8" t="s">
        <v>124</v>
      </c>
      <c r="B16" s="8" t="s">
        <v>125</v>
      </c>
      <c r="C16" s="8" t="s">
        <v>126</v>
      </c>
      <c r="D16" s="3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</row>
    <row r="17" spans="2:9" ht="12.75">
      <c r="B17" s="8" t="s">
        <v>124</v>
      </c>
      <c r="C17" s="8" t="s">
        <v>126</v>
      </c>
      <c r="D17" s="33">
        <v>6372</v>
      </c>
      <c r="E17" s="23">
        <v>633</v>
      </c>
      <c r="F17" s="23">
        <v>7005</v>
      </c>
      <c r="G17" s="23">
        <v>424.8</v>
      </c>
      <c r="H17" s="23">
        <v>42.2</v>
      </c>
      <c r="I17" s="23">
        <v>467</v>
      </c>
    </row>
    <row r="18" spans="1:9" ht="12.75">
      <c r="A18" s="35"/>
      <c r="B18" s="36" t="s">
        <v>19</v>
      </c>
      <c r="C18" s="36"/>
      <c r="D18" s="37">
        <v>6372</v>
      </c>
      <c r="E18" s="42">
        <v>633</v>
      </c>
      <c r="F18" s="43">
        <v>7005</v>
      </c>
      <c r="G18" s="37">
        <v>424.8</v>
      </c>
      <c r="H18" s="37">
        <v>42.2</v>
      </c>
      <c r="I18" s="37">
        <v>467</v>
      </c>
    </row>
    <row r="19" spans="1:9" ht="12.75">
      <c r="A19" s="8" t="s">
        <v>127</v>
      </c>
      <c r="B19" s="8" t="s">
        <v>127</v>
      </c>
      <c r="C19" s="8" t="s">
        <v>128</v>
      </c>
      <c r="D19" s="33">
        <v>4762</v>
      </c>
      <c r="E19" s="23">
        <v>294</v>
      </c>
      <c r="F19" s="23">
        <v>5056</v>
      </c>
      <c r="G19" s="23">
        <v>317.5</v>
      </c>
      <c r="H19" s="23">
        <v>19.6</v>
      </c>
      <c r="I19" s="23">
        <v>337.1</v>
      </c>
    </row>
    <row r="20" spans="1:9" ht="12.75">
      <c r="A20" s="35"/>
      <c r="B20" s="36" t="s">
        <v>19</v>
      </c>
      <c r="C20" s="36"/>
      <c r="D20" s="37">
        <v>4762</v>
      </c>
      <c r="E20" s="42">
        <v>294</v>
      </c>
      <c r="F20" s="43">
        <v>5056</v>
      </c>
      <c r="G20" s="37">
        <v>317.5</v>
      </c>
      <c r="H20" s="37">
        <v>19.6</v>
      </c>
      <c r="I20" s="37">
        <v>337.1</v>
      </c>
    </row>
    <row r="21" spans="1:9" ht="12.75">
      <c r="A21" s="8" t="s">
        <v>129</v>
      </c>
      <c r="B21" s="8" t="s">
        <v>130</v>
      </c>
      <c r="C21" s="8" t="s">
        <v>131</v>
      </c>
      <c r="D21" s="33">
        <v>88</v>
      </c>
      <c r="E21" s="23">
        <v>0</v>
      </c>
      <c r="F21" s="23">
        <v>88</v>
      </c>
      <c r="G21" s="23">
        <v>5.9</v>
      </c>
      <c r="H21" s="23">
        <v>0</v>
      </c>
      <c r="I21" s="23">
        <v>5.9</v>
      </c>
    </row>
    <row r="22" spans="2:9" ht="12.75">
      <c r="B22" s="8" t="s">
        <v>132</v>
      </c>
      <c r="C22" s="8" t="s">
        <v>133</v>
      </c>
      <c r="D22" s="33">
        <v>16</v>
      </c>
      <c r="E22" s="23">
        <v>0</v>
      </c>
      <c r="F22" s="23">
        <v>16</v>
      </c>
      <c r="G22" s="23">
        <v>1.1</v>
      </c>
      <c r="H22" s="23">
        <v>0</v>
      </c>
      <c r="I22" s="23">
        <v>1.1</v>
      </c>
    </row>
    <row r="23" spans="2:9" ht="12.75">
      <c r="B23" s="8" t="s">
        <v>134</v>
      </c>
      <c r="C23" s="8" t="s">
        <v>135</v>
      </c>
      <c r="D23" s="33">
        <v>15</v>
      </c>
      <c r="E23" s="23">
        <v>0</v>
      </c>
      <c r="F23" s="23">
        <v>15</v>
      </c>
      <c r="G23" s="23">
        <v>1</v>
      </c>
      <c r="H23" s="23">
        <v>0</v>
      </c>
      <c r="I23" s="23">
        <v>1</v>
      </c>
    </row>
    <row r="24" spans="2:9" ht="12.75">
      <c r="B24" s="8" t="s">
        <v>136</v>
      </c>
      <c r="C24" s="8" t="s">
        <v>137</v>
      </c>
      <c r="D24" s="33">
        <v>468</v>
      </c>
      <c r="E24" s="23">
        <v>0</v>
      </c>
      <c r="F24" s="23">
        <v>468</v>
      </c>
      <c r="G24" s="23">
        <v>31.2</v>
      </c>
      <c r="H24" s="23">
        <v>0</v>
      </c>
      <c r="I24" s="23">
        <v>31.2</v>
      </c>
    </row>
    <row r="25" spans="1:9" ht="12.75">
      <c r="A25" s="35"/>
      <c r="B25" s="36" t="s">
        <v>19</v>
      </c>
      <c r="C25" s="36"/>
      <c r="D25" s="37">
        <v>587</v>
      </c>
      <c r="E25" s="42">
        <v>0</v>
      </c>
      <c r="F25" s="43">
        <v>587</v>
      </c>
      <c r="G25" s="37">
        <v>39.1</v>
      </c>
      <c r="H25" s="37">
        <v>0</v>
      </c>
      <c r="I25" s="37">
        <v>39.1</v>
      </c>
    </row>
    <row r="26" spans="1:9" ht="12.75">
      <c r="A26" s="8" t="s">
        <v>138</v>
      </c>
      <c r="B26" s="8" t="s">
        <v>139</v>
      </c>
      <c r="C26" s="8" t="s">
        <v>140</v>
      </c>
      <c r="D26" s="33">
        <v>496</v>
      </c>
      <c r="E26" s="23">
        <v>0</v>
      </c>
      <c r="F26" s="23">
        <v>496</v>
      </c>
      <c r="G26" s="23">
        <v>33.1</v>
      </c>
      <c r="H26" s="23">
        <v>0</v>
      </c>
      <c r="I26" s="23">
        <v>33.1</v>
      </c>
    </row>
    <row r="27" spans="2:9" ht="12.75">
      <c r="B27" s="8" t="s">
        <v>141</v>
      </c>
      <c r="C27" s="8" t="s">
        <v>142</v>
      </c>
      <c r="D27" s="33">
        <v>158</v>
      </c>
      <c r="E27" s="23">
        <v>0</v>
      </c>
      <c r="F27" s="23">
        <v>158</v>
      </c>
      <c r="G27" s="23">
        <v>10.5</v>
      </c>
      <c r="H27" s="23">
        <v>0</v>
      </c>
      <c r="I27" s="23">
        <v>10.5</v>
      </c>
    </row>
    <row r="28" spans="2:9" ht="12.75">
      <c r="B28" s="8" t="s">
        <v>143</v>
      </c>
      <c r="C28" s="8" t="s">
        <v>144</v>
      </c>
      <c r="D28" s="33">
        <v>232</v>
      </c>
      <c r="E28" s="23">
        <v>0</v>
      </c>
      <c r="F28" s="23">
        <v>232</v>
      </c>
      <c r="G28" s="23">
        <v>15.5</v>
      </c>
      <c r="H28" s="23">
        <v>0</v>
      </c>
      <c r="I28" s="23">
        <v>15.5</v>
      </c>
    </row>
    <row r="29" spans="2:9" ht="12.75">
      <c r="B29" s="8" t="s">
        <v>145</v>
      </c>
      <c r="C29" s="8" t="s">
        <v>146</v>
      </c>
      <c r="D29" s="33">
        <v>115</v>
      </c>
      <c r="E29" s="23">
        <v>0</v>
      </c>
      <c r="F29" s="23">
        <v>115</v>
      </c>
      <c r="G29" s="23">
        <v>7.7</v>
      </c>
      <c r="H29" s="23">
        <v>0</v>
      </c>
      <c r="I29" s="23">
        <v>7.7</v>
      </c>
    </row>
    <row r="30" spans="2:9" ht="12.75">
      <c r="B30" s="8" t="s">
        <v>147</v>
      </c>
      <c r="C30" s="8" t="s">
        <v>148</v>
      </c>
      <c r="D30" s="33">
        <v>12</v>
      </c>
      <c r="E30" s="23">
        <v>0</v>
      </c>
      <c r="F30" s="23">
        <v>12</v>
      </c>
      <c r="G30" s="23">
        <v>0.8</v>
      </c>
      <c r="H30" s="23">
        <v>0</v>
      </c>
      <c r="I30" s="23">
        <v>0.8</v>
      </c>
    </row>
    <row r="31" spans="2:9" ht="12.75">
      <c r="B31" s="8" t="s">
        <v>149</v>
      </c>
      <c r="C31" s="8" t="s">
        <v>150</v>
      </c>
      <c r="D31" s="33">
        <v>143</v>
      </c>
      <c r="E31" s="23">
        <v>0</v>
      </c>
      <c r="F31" s="23">
        <v>143</v>
      </c>
      <c r="G31" s="23">
        <v>9.5</v>
      </c>
      <c r="H31" s="23">
        <v>0</v>
      </c>
      <c r="I31" s="23">
        <v>9.5</v>
      </c>
    </row>
    <row r="32" spans="2:9" ht="12.75">
      <c r="B32" s="8" t="s">
        <v>151</v>
      </c>
      <c r="C32" s="8" t="s">
        <v>152</v>
      </c>
      <c r="D32" s="33">
        <v>50</v>
      </c>
      <c r="E32" s="23">
        <v>0</v>
      </c>
      <c r="F32" s="23">
        <v>50</v>
      </c>
      <c r="G32" s="23">
        <v>3.3</v>
      </c>
      <c r="H32" s="23">
        <v>0</v>
      </c>
      <c r="I32" s="23">
        <v>3.3</v>
      </c>
    </row>
    <row r="33" spans="2:9" ht="12.75">
      <c r="B33" s="8" t="s">
        <v>153</v>
      </c>
      <c r="C33" s="8" t="s">
        <v>154</v>
      </c>
      <c r="D33" s="33">
        <v>94</v>
      </c>
      <c r="E33" s="23">
        <v>0</v>
      </c>
      <c r="F33" s="23">
        <v>94</v>
      </c>
      <c r="G33" s="23">
        <v>6.3</v>
      </c>
      <c r="H33" s="23">
        <v>0</v>
      </c>
      <c r="I33" s="23">
        <v>6.3</v>
      </c>
    </row>
    <row r="34" spans="2:9" ht="12.75">
      <c r="B34" s="8" t="s">
        <v>138</v>
      </c>
      <c r="C34" s="8" t="s">
        <v>155</v>
      </c>
      <c r="D34" s="33">
        <v>243</v>
      </c>
      <c r="E34" s="23">
        <v>2</v>
      </c>
      <c r="F34" s="23">
        <v>245</v>
      </c>
      <c r="G34" s="23">
        <v>16.2</v>
      </c>
      <c r="H34" s="23">
        <v>0.1</v>
      </c>
      <c r="I34" s="23">
        <v>16.3</v>
      </c>
    </row>
    <row r="35" spans="2:9" ht="12.75">
      <c r="B35" s="8" t="s">
        <v>156</v>
      </c>
      <c r="C35" s="8" t="s">
        <v>157</v>
      </c>
      <c r="D35" s="33">
        <v>1744</v>
      </c>
      <c r="E35" s="23">
        <v>88</v>
      </c>
      <c r="F35" s="23">
        <v>1832</v>
      </c>
      <c r="G35" s="23">
        <v>116.3</v>
      </c>
      <c r="H35" s="23">
        <v>5.9</v>
      </c>
      <c r="I35" s="23">
        <v>122.1</v>
      </c>
    </row>
    <row r="36" spans="1:9" ht="12.75">
      <c r="A36" s="35"/>
      <c r="B36" s="36" t="s">
        <v>19</v>
      </c>
      <c r="C36" s="36"/>
      <c r="D36" s="37">
        <v>3287</v>
      </c>
      <c r="E36" s="42">
        <v>90</v>
      </c>
      <c r="F36" s="43">
        <v>3377</v>
      </c>
      <c r="G36" s="37">
        <v>219.1</v>
      </c>
      <c r="H36" s="37">
        <v>6</v>
      </c>
      <c r="I36" s="37">
        <v>225.1</v>
      </c>
    </row>
    <row r="37" spans="1:9" ht="12.75">
      <c r="A37" s="8" t="s">
        <v>158</v>
      </c>
      <c r="B37" s="8" t="s">
        <v>159</v>
      </c>
      <c r="C37" s="8" t="s">
        <v>160</v>
      </c>
      <c r="D37" s="33">
        <v>347</v>
      </c>
      <c r="E37" s="23">
        <v>77</v>
      </c>
      <c r="F37" s="23">
        <v>424</v>
      </c>
      <c r="G37" s="23">
        <v>23.1</v>
      </c>
      <c r="H37" s="23">
        <v>5.1</v>
      </c>
      <c r="I37" s="23">
        <v>28.3</v>
      </c>
    </row>
    <row r="38" spans="2:9" ht="12.75">
      <c r="B38" s="8" t="s">
        <v>158</v>
      </c>
      <c r="C38" s="8" t="s">
        <v>161</v>
      </c>
      <c r="D38" s="33">
        <v>2471</v>
      </c>
      <c r="E38" s="23">
        <v>149</v>
      </c>
      <c r="F38" s="23">
        <v>2620</v>
      </c>
      <c r="G38" s="23">
        <v>164.7</v>
      </c>
      <c r="H38" s="23">
        <v>9.9</v>
      </c>
      <c r="I38" s="23">
        <v>174.7</v>
      </c>
    </row>
    <row r="39" spans="1:9" ht="12.75">
      <c r="A39" s="35"/>
      <c r="B39" s="36" t="s">
        <v>19</v>
      </c>
      <c r="C39" s="36"/>
      <c r="D39" s="37">
        <v>2818</v>
      </c>
      <c r="E39" s="42">
        <v>226</v>
      </c>
      <c r="F39" s="43">
        <v>3044</v>
      </c>
      <c r="G39" s="37">
        <v>187.9</v>
      </c>
      <c r="H39" s="37">
        <v>15.1</v>
      </c>
      <c r="I39" s="37">
        <v>202.9</v>
      </c>
    </row>
    <row r="40" spans="1:9" ht="12.75">
      <c r="A40" s="8" t="s">
        <v>162</v>
      </c>
      <c r="B40" s="8" t="s">
        <v>162</v>
      </c>
      <c r="C40" s="8" t="s">
        <v>163</v>
      </c>
      <c r="D40" s="33">
        <v>1914</v>
      </c>
      <c r="E40" s="23">
        <v>134</v>
      </c>
      <c r="F40" s="23">
        <v>2048</v>
      </c>
      <c r="G40" s="23">
        <v>127.6</v>
      </c>
      <c r="H40" s="23">
        <v>8.9</v>
      </c>
      <c r="I40" s="23">
        <v>136.5</v>
      </c>
    </row>
    <row r="41" spans="1:9" ht="12.75">
      <c r="A41" s="35"/>
      <c r="B41" s="36" t="s">
        <v>19</v>
      </c>
      <c r="C41" s="36"/>
      <c r="D41" s="37">
        <v>1914</v>
      </c>
      <c r="E41" s="42">
        <v>134</v>
      </c>
      <c r="F41" s="43">
        <v>2048</v>
      </c>
      <c r="G41" s="37">
        <v>127.6</v>
      </c>
      <c r="H41" s="37">
        <v>8.9</v>
      </c>
      <c r="I41" s="37">
        <v>136.5</v>
      </c>
    </row>
    <row r="42" spans="1:9" ht="12.75">
      <c r="A42" s="8" t="s">
        <v>164</v>
      </c>
      <c r="B42" s="8" t="s">
        <v>165</v>
      </c>
      <c r="C42" s="8" t="s">
        <v>166</v>
      </c>
      <c r="D42" s="33">
        <v>2171</v>
      </c>
      <c r="E42" s="23">
        <v>241</v>
      </c>
      <c r="F42" s="23">
        <v>2412</v>
      </c>
      <c r="G42" s="23">
        <v>144.7</v>
      </c>
      <c r="H42" s="23">
        <v>16.1</v>
      </c>
      <c r="I42" s="23">
        <v>160.8</v>
      </c>
    </row>
    <row r="43" spans="1:9" ht="12.75">
      <c r="A43" s="35"/>
      <c r="B43" s="36" t="s">
        <v>19</v>
      </c>
      <c r="C43" s="36"/>
      <c r="D43" s="37">
        <v>2171</v>
      </c>
      <c r="E43" s="42">
        <v>241</v>
      </c>
      <c r="F43" s="43">
        <v>2412</v>
      </c>
      <c r="G43" s="37">
        <v>144.7</v>
      </c>
      <c r="H43" s="37">
        <v>16.1</v>
      </c>
      <c r="I43" s="37">
        <v>160.8</v>
      </c>
    </row>
    <row r="44" spans="1:9" ht="12.75">
      <c r="A44" s="8" t="s">
        <v>167</v>
      </c>
      <c r="B44" s="8" t="s">
        <v>167</v>
      </c>
      <c r="C44" s="8" t="s">
        <v>168</v>
      </c>
      <c r="D44" s="33">
        <v>1852</v>
      </c>
      <c r="E44" s="23">
        <v>0</v>
      </c>
      <c r="F44" s="23">
        <v>1852</v>
      </c>
      <c r="G44" s="23">
        <v>123.5</v>
      </c>
      <c r="H44" s="23">
        <v>0</v>
      </c>
      <c r="I44" s="23">
        <v>123.5</v>
      </c>
    </row>
    <row r="45" spans="1:9" ht="12.75">
      <c r="A45" s="35"/>
      <c r="B45" s="36" t="s">
        <v>19</v>
      </c>
      <c r="C45" s="36"/>
      <c r="D45" s="37">
        <v>1852</v>
      </c>
      <c r="E45" s="42">
        <v>0</v>
      </c>
      <c r="F45" s="43">
        <v>1852</v>
      </c>
      <c r="G45" s="37">
        <v>123.5</v>
      </c>
      <c r="H45" s="37">
        <v>0</v>
      </c>
      <c r="I45" s="37">
        <v>123.5</v>
      </c>
    </row>
    <row r="46" spans="1:9" ht="12.75">
      <c r="A46" s="8" t="s">
        <v>169</v>
      </c>
      <c r="B46" s="8" t="s">
        <v>169</v>
      </c>
      <c r="C46" s="8" t="s">
        <v>170</v>
      </c>
      <c r="D46" s="33">
        <v>3120</v>
      </c>
      <c r="E46" s="23">
        <v>2145</v>
      </c>
      <c r="F46" s="23">
        <v>5265</v>
      </c>
      <c r="G46" s="23">
        <v>208</v>
      </c>
      <c r="H46" s="23">
        <v>143</v>
      </c>
      <c r="I46" s="23">
        <v>351</v>
      </c>
    </row>
    <row r="47" spans="1:9" ht="12.75">
      <c r="A47" s="35"/>
      <c r="B47" s="36" t="s">
        <v>19</v>
      </c>
      <c r="C47" s="36"/>
      <c r="D47" s="37">
        <v>3120</v>
      </c>
      <c r="E47" s="42">
        <v>2145</v>
      </c>
      <c r="F47" s="43">
        <v>5265</v>
      </c>
      <c r="G47" s="37">
        <v>208</v>
      </c>
      <c r="H47" s="37">
        <v>143</v>
      </c>
      <c r="I47" s="37">
        <v>351</v>
      </c>
    </row>
    <row r="48" spans="1:9" ht="12.75">
      <c r="A48" s="8" t="s">
        <v>171</v>
      </c>
      <c r="B48" s="8" t="s">
        <v>171</v>
      </c>
      <c r="C48" s="8" t="s">
        <v>172</v>
      </c>
      <c r="D48" s="33">
        <v>6265</v>
      </c>
      <c r="E48" s="23">
        <v>261</v>
      </c>
      <c r="F48" s="23">
        <v>6526</v>
      </c>
      <c r="G48" s="23">
        <v>417.7</v>
      </c>
      <c r="H48" s="23">
        <v>17.4</v>
      </c>
      <c r="I48" s="23">
        <v>435.1</v>
      </c>
    </row>
    <row r="49" spans="1:9" ht="12.75">
      <c r="A49" s="35"/>
      <c r="B49" s="36" t="s">
        <v>19</v>
      </c>
      <c r="C49" s="36"/>
      <c r="D49" s="37">
        <v>6265</v>
      </c>
      <c r="E49" s="42">
        <v>261</v>
      </c>
      <c r="F49" s="43">
        <v>6526</v>
      </c>
      <c r="G49" s="37">
        <v>417.7</v>
      </c>
      <c r="H49" s="37">
        <v>17.4</v>
      </c>
      <c r="I49" s="37">
        <v>435.1</v>
      </c>
    </row>
    <row r="50" spans="1:9" ht="12.75">
      <c r="A50" s="8" t="s">
        <v>173</v>
      </c>
      <c r="B50" s="8" t="s">
        <v>174</v>
      </c>
      <c r="C50" s="8" t="s">
        <v>175</v>
      </c>
      <c r="D50" s="33">
        <v>155</v>
      </c>
      <c r="E50" s="23">
        <v>4</v>
      </c>
      <c r="F50" s="23">
        <v>159</v>
      </c>
      <c r="G50" s="23">
        <v>10.3</v>
      </c>
      <c r="H50" s="23">
        <v>0.3</v>
      </c>
      <c r="I50" s="23">
        <v>10.6</v>
      </c>
    </row>
    <row r="51" spans="2:9" ht="12.75">
      <c r="B51" s="8" t="s">
        <v>176</v>
      </c>
      <c r="C51" s="8" t="s">
        <v>177</v>
      </c>
      <c r="D51" s="33">
        <v>667</v>
      </c>
      <c r="E51" s="23">
        <v>0</v>
      </c>
      <c r="F51" s="23">
        <v>667</v>
      </c>
      <c r="G51" s="23">
        <v>44.5</v>
      </c>
      <c r="H51" s="23">
        <v>0</v>
      </c>
      <c r="I51" s="23">
        <v>44.5</v>
      </c>
    </row>
    <row r="52" spans="1:9" ht="12.75">
      <c r="A52" s="35"/>
      <c r="B52" s="36" t="s">
        <v>19</v>
      </c>
      <c r="C52" s="36"/>
      <c r="D52" s="37">
        <v>822</v>
      </c>
      <c r="E52" s="37">
        <v>4</v>
      </c>
      <c r="F52" s="37">
        <v>826</v>
      </c>
      <c r="G52" s="37">
        <v>54.8</v>
      </c>
      <c r="H52" s="37">
        <v>0.3</v>
      </c>
      <c r="I52" s="37">
        <v>55.1</v>
      </c>
    </row>
    <row r="53" spans="1:9" ht="12.75">
      <c r="A53" s="38" t="s">
        <v>178</v>
      </c>
      <c r="B53" s="38"/>
      <c r="C53" s="38"/>
      <c r="D53" s="39">
        <v>47581</v>
      </c>
      <c r="E53" s="39">
        <v>4749</v>
      </c>
      <c r="F53" s="39">
        <v>52330</v>
      </c>
      <c r="G53" s="39">
        <v>3172.1</v>
      </c>
      <c r="H53" s="39">
        <v>316.6</v>
      </c>
      <c r="I53" s="39">
        <v>3488.7</v>
      </c>
    </row>
  </sheetData>
  <sheetProtection/>
  <mergeCells count="3">
    <mergeCell ref="A2:I2"/>
    <mergeCell ref="D5:F5"/>
    <mergeCell ref="G5:I5"/>
  </mergeCells>
  <printOptions horizontalCentered="1"/>
  <pageMargins left="0.2" right="0.2" top="0.75" bottom="0.75" header="0.3" footer="0.3"/>
  <pageSetup fitToHeight="1" fitToWidth="1" horizontalDpi="600" verticalDpi="600" orientation="landscape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I35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28.8515625" style="8" customWidth="1"/>
    <col min="2" max="2" width="35.7109375" style="8" customWidth="1"/>
    <col min="3" max="3" width="8.7109375" style="8" customWidth="1"/>
    <col min="4" max="5" width="15.7109375" style="8" customWidth="1"/>
    <col min="6" max="6" width="14.57421875" style="8" customWidth="1"/>
    <col min="7" max="9" width="15.7109375" style="8" customWidth="1"/>
    <col min="10" max="16384" width="9.140625" style="8" customWidth="1"/>
  </cols>
  <sheetData>
    <row r="2" spans="1:9" ht="22.5">
      <c r="A2" s="156" t="s">
        <v>68</v>
      </c>
      <c r="B2" s="156"/>
      <c r="C2" s="156"/>
      <c r="D2" s="156"/>
      <c r="E2" s="156"/>
      <c r="F2" s="156"/>
      <c r="G2" s="156"/>
      <c r="H2" s="156"/>
      <c r="I2" s="156"/>
    </row>
    <row r="4" ht="15.75" thickBot="1">
      <c r="A4" s="13" t="s">
        <v>179</v>
      </c>
    </row>
    <row r="5" spans="1:9" ht="27.75" customHeight="1" thickBot="1" thickTop="1">
      <c r="A5" s="14"/>
      <c r="B5" s="14"/>
      <c r="C5" s="14"/>
      <c r="D5" s="155" t="s">
        <v>70</v>
      </c>
      <c r="E5" s="155"/>
      <c r="F5" s="155"/>
      <c r="G5" s="155" t="s">
        <v>71</v>
      </c>
      <c r="H5" s="155"/>
      <c r="I5" s="155"/>
    </row>
    <row r="6" spans="1:9" ht="13.5" thickBot="1">
      <c r="A6" s="30" t="s">
        <v>72</v>
      </c>
      <c r="B6" s="30" t="s">
        <v>73</v>
      </c>
      <c r="C6" s="31" t="s">
        <v>74</v>
      </c>
      <c r="D6" s="32" t="s">
        <v>0</v>
      </c>
      <c r="E6" s="32" t="s">
        <v>75</v>
      </c>
      <c r="F6" s="32" t="s">
        <v>19</v>
      </c>
      <c r="G6" s="32" t="s">
        <v>0</v>
      </c>
      <c r="H6" s="32" t="s">
        <v>75</v>
      </c>
      <c r="I6" s="32" t="s">
        <v>19</v>
      </c>
    </row>
    <row r="7" spans="1:9" ht="12.75">
      <c r="A7" s="8" t="s">
        <v>180</v>
      </c>
      <c r="B7" s="8" t="s">
        <v>181</v>
      </c>
      <c r="C7" s="8" t="s">
        <v>182</v>
      </c>
      <c r="D7" s="33">
        <v>0</v>
      </c>
      <c r="E7" s="23">
        <v>794</v>
      </c>
      <c r="F7" s="23">
        <v>794</v>
      </c>
      <c r="G7" s="23">
        <v>0</v>
      </c>
      <c r="H7" s="23">
        <v>52.9</v>
      </c>
      <c r="I7" s="23">
        <v>52.9</v>
      </c>
    </row>
    <row r="8" spans="2:9" ht="12.75">
      <c r="B8" s="8" t="s">
        <v>183</v>
      </c>
      <c r="C8" s="8" t="s">
        <v>184</v>
      </c>
      <c r="D8" s="33">
        <v>0</v>
      </c>
      <c r="E8" s="23">
        <v>353</v>
      </c>
      <c r="F8" s="23">
        <v>353</v>
      </c>
      <c r="G8" s="23">
        <v>0</v>
      </c>
      <c r="H8" s="23">
        <v>23.5</v>
      </c>
      <c r="I8" s="23">
        <v>23.5</v>
      </c>
    </row>
    <row r="9" spans="2:9" ht="12.75">
      <c r="B9" s="8" t="s">
        <v>185</v>
      </c>
      <c r="C9" s="8" t="s">
        <v>186</v>
      </c>
      <c r="D9" s="33">
        <v>0</v>
      </c>
      <c r="E9" s="23">
        <v>542</v>
      </c>
      <c r="F9" s="23">
        <v>542</v>
      </c>
      <c r="G9" s="23">
        <v>0</v>
      </c>
      <c r="H9" s="23">
        <v>36.1</v>
      </c>
      <c r="I9" s="23">
        <v>36.1</v>
      </c>
    </row>
    <row r="10" spans="3:9" ht="12.75">
      <c r="C10" s="8" t="s">
        <v>187</v>
      </c>
      <c r="D10" s="33">
        <v>0</v>
      </c>
      <c r="E10" s="23">
        <v>1239</v>
      </c>
      <c r="F10" s="23">
        <v>1239</v>
      </c>
      <c r="G10" s="23">
        <v>0</v>
      </c>
      <c r="H10" s="23">
        <v>82.6</v>
      </c>
      <c r="I10" s="23">
        <v>82.6</v>
      </c>
    </row>
    <row r="11" spans="3:9" ht="12.75">
      <c r="C11" s="8" t="s">
        <v>188</v>
      </c>
      <c r="D11" s="33">
        <v>0</v>
      </c>
      <c r="E11" s="23">
        <v>4</v>
      </c>
      <c r="F11" s="23">
        <v>4</v>
      </c>
      <c r="G11" s="23">
        <v>0</v>
      </c>
      <c r="H11" s="23">
        <v>0.3</v>
      </c>
      <c r="I11" s="23">
        <v>0.3</v>
      </c>
    </row>
    <row r="12" spans="2:9" ht="12.75">
      <c r="B12" s="8" t="s">
        <v>189</v>
      </c>
      <c r="C12" s="8" t="s">
        <v>190</v>
      </c>
      <c r="D12" s="33">
        <v>0</v>
      </c>
      <c r="E12" s="23">
        <v>4</v>
      </c>
      <c r="F12" s="23">
        <v>4</v>
      </c>
      <c r="G12" s="23">
        <v>0</v>
      </c>
      <c r="H12" s="23">
        <v>0.3</v>
      </c>
      <c r="I12" s="23">
        <v>0.3</v>
      </c>
    </row>
    <row r="13" spans="1:9" ht="12.75">
      <c r="A13" s="35"/>
      <c r="B13" s="36" t="s">
        <v>19</v>
      </c>
      <c r="C13" s="36"/>
      <c r="D13" s="37">
        <v>0</v>
      </c>
      <c r="E13" s="42">
        <v>2936</v>
      </c>
      <c r="F13" s="43">
        <v>2936</v>
      </c>
      <c r="G13" s="37">
        <v>0</v>
      </c>
      <c r="H13" s="37">
        <v>195.7</v>
      </c>
      <c r="I13" s="37">
        <v>195.7</v>
      </c>
    </row>
    <row r="14" spans="1:9" ht="12.75">
      <c r="A14" s="8" t="s">
        <v>191</v>
      </c>
      <c r="B14" s="8" t="s">
        <v>192</v>
      </c>
      <c r="C14" s="8" t="s">
        <v>193</v>
      </c>
      <c r="D14" s="33">
        <v>0</v>
      </c>
      <c r="E14" s="23">
        <v>21</v>
      </c>
      <c r="F14" s="23">
        <v>21</v>
      </c>
      <c r="G14" s="23">
        <v>0</v>
      </c>
      <c r="H14" s="23">
        <v>1.4</v>
      </c>
      <c r="I14" s="23">
        <v>1.4</v>
      </c>
    </row>
    <row r="15" spans="2:9" ht="12.75">
      <c r="B15" s="8" t="s">
        <v>194</v>
      </c>
      <c r="C15" s="8" t="s">
        <v>195</v>
      </c>
      <c r="D15" s="33">
        <v>1394</v>
      </c>
      <c r="E15" s="23">
        <v>1100</v>
      </c>
      <c r="F15" s="23">
        <v>2494</v>
      </c>
      <c r="G15" s="23">
        <v>92.9</v>
      </c>
      <c r="H15" s="23">
        <v>73.3</v>
      </c>
      <c r="I15" s="23">
        <v>166.3</v>
      </c>
    </row>
    <row r="16" spans="3:9" ht="12.75">
      <c r="C16" s="8" t="s">
        <v>196</v>
      </c>
      <c r="D16" s="33">
        <v>0</v>
      </c>
      <c r="E16" s="23">
        <v>248</v>
      </c>
      <c r="F16" s="23">
        <v>248</v>
      </c>
      <c r="G16" s="23">
        <v>0</v>
      </c>
      <c r="H16" s="23">
        <v>16.5</v>
      </c>
      <c r="I16" s="23">
        <v>16.5</v>
      </c>
    </row>
    <row r="17" spans="3:9" ht="12.75">
      <c r="C17" s="8" t="s">
        <v>197</v>
      </c>
      <c r="D17" s="33">
        <v>0</v>
      </c>
      <c r="E17" s="23">
        <v>445</v>
      </c>
      <c r="F17" s="23">
        <v>445</v>
      </c>
      <c r="G17" s="23">
        <v>0</v>
      </c>
      <c r="H17" s="23">
        <v>29.7</v>
      </c>
      <c r="I17" s="23">
        <v>29.7</v>
      </c>
    </row>
    <row r="18" spans="1:9" ht="12.75">
      <c r="A18" s="35"/>
      <c r="B18" s="36" t="s">
        <v>19</v>
      </c>
      <c r="C18" s="36"/>
      <c r="D18" s="37">
        <v>1394</v>
      </c>
      <c r="E18" s="42">
        <v>1814</v>
      </c>
      <c r="F18" s="43">
        <v>3208</v>
      </c>
      <c r="G18" s="37">
        <v>92.9</v>
      </c>
      <c r="H18" s="37">
        <v>120.9</v>
      </c>
      <c r="I18" s="37">
        <v>213.9</v>
      </c>
    </row>
    <row r="19" spans="1:9" ht="12.75">
      <c r="A19" s="142" t="s">
        <v>198</v>
      </c>
      <c r="B19" s="8" t="s">
        <v>198</v>
      </c>
      <c r="C19" s="8" t="s">
        <v>199</v>
      </c>
      <c r="D19" s="33">
        <v>893</v>
      </c>
      <c r="E19" s="23">
        <v>332</v>
      </c>
      <c r="F19" s="23">
        <v>1225</v>
      </c>
      <c r="G19" s="23">
        <v>59.5</v>
      </c>
      <c r="H19" s="23">
        <v>22.1</v>
      </c>
      <c r="I19" s="23">
        <v>81.7</v>
      </c>
    </row>
    <row r="20" spans="2:9" ht="12.75">
      <c r="B20" s="8" t="s">
        <v>200</v>
      </c>
      <c r="C20" s="8" t="s">
        <v>201</v>
      </c>
      <c r="D20" s="33">
        <v>296</v>
      </c>
      <c r="E20" s="23">
        <v>228</v>
      </c>
      <c r="F20" s="23">
        <v>524</v>
      </c>
      <c r="G20" s="23">
        <v>19.7</v>
      </c>
      <c r="H20" s="23">
        <v>15.2</v>
      </c>
      <c r="I20" s="23">
        <v>34.9</v>
      </c>
    </row>
    <row r="21" spans="2:9" ht="12.75">
      <c r="B21" s="8" t="s">
        <v>202</v>
      </c>
      <c r="C21" s="8" t="s">
        <v>203</v>
      </c>
      <c r="D21" s="33">
        <v>150</v>
      </c>
      <c r="E21" s="23">
        <v>220</v>
      </c>
      <c r="F21" s="23">
        <v>370</v>
      </c>
      <c r="G21" s="23">
        <v>10</v>
      </c>
      <c r="H21" s="23">
        <v>14.7</v>
      </c>
      <c r="I21" s="23">
        <v>24.7</v>
      </c>
    </row>
    <row r="22" spans="2:9" ht="12.75">
      <c r="B22" s="8" t="s">
        <v>204</v>
      </c>
      <c r="C22" s="8" t="s">
        <v>205</v>
      </c>
      <c r="D22" s="33">
        <v>209</v>
      </c>
      <c r="E22" s="23">
        <v>0</v>
      </c>
      <c r="F22" s="23">
        <v>209</v>
      </c>
      <c r="G22" s="23">
        <v>13.9</v>
      </c>
      <c r="H22" s="23">
        <v>0</v>
      </c>
      <c r="I22" s="23">
        <v>13.9</v>
      </c>
    </row>
    <row r="23" spans="2:9" ht="12.75">
      <c r="B23" s="8" t="s">
        <v>206</v>
      </c>
      <c r="C23" s="8" t="s">
        <v>207</v>
      </c>
      <c r="D23" s="33">
        <v>0</v>
      </c>
      <c r="E23" s="23">
        <v>141</v>
      </c>
      <c r="F23" s="23">
        <v>141</v>
      </c>
      <c r="G23" s="23">
        <v>0</v>
      </c>
      <c r="H23" s="23">
        <v>9.4</v>
      </c>
      <c r="I23" s="23">
        <v>9.4</v>
      </c>
    </row>
    <row r="24" spans="1:9" ht="12.75">
      <c r="A24" s="35"/>
      <c r="B24" s="36" t="s">
        <v>19</v>
      </c>
      <c r="C24" s="36"/>
      <c r="D24" s="37">
        <v>1548</v>
      </c>
      <c r="E24" s="42">
        <v>921</v>
      </c>
      <c r="F24" s="43">
        <v>2469</v>
      </c>
      <c r="G24" s="37">
        <v>103.2</v>
      </c>
      <c r="H24" s="37">
        <v>61.4</v>
      </c>
      <c r="I24" s="37">
        <v>164.6</v>
      </c>
    </row>
    <row r="25" spans="1:9" ht="12.75">
      <c r="A25" s="8" t="s">
        <v>208</v>
      </c>
      <c r="B25" s="8" t="s">
        <v>23</v>
      </c>
      <c r="C25" s="8" t="s">
        <v>209</v>
      </c>
      <c r="D25" s="33">
        <v>0</v>
      </c>
      <c r="E25" s="23">
        <v>429</v>
      </c>
      <c r="F25" s="23">
        <v>429</v>
      </c>
      <c r="G25" s="23">
        <v>0</v>
      </c>
      <c r="H25" s="23">
        <v>28.6</v>
      </c>
      <c r="I25" s="23">
        <v>28.6</v>
      </c>
    </row>
    <row r="26" spans="2:9" ht="12.75">
      <c r="B26" s="8" t="s">
        <v>210</v>
      </c>
      <c r="C26" s="8" t="s">
        <v>211</v>
      </c>
      <c r="D26" s="33">
        <v>10</v>
      </c>
      <c r="E26" s="23">
        <v>0</v>
      </c>
      <c r="F26" s="23">
        <v>10</v>
      </c>
      <c r="G26" s="23">
        <v>0.7</v>
      </c>
      <c r="H26" s="23">
        <v>0</v>
      </c>
      <c r="I26" s="23">
        <v>0.7</v>
      </c>
    </row>
    <row r="27" spans="1:9" ht="12.75">
      <c r="A27" s="35"/>
      <c r="B27" s="36" t="s">
        <v>19</v>
      </c>
      <c r="C27" s="36"/>
      <c r="D27" s="37">
        <v>10</v>
      </c>
      <c r="E27" s="42">
        <v>429</v>
      </c>
      <c r="F27" s="43">
        <v>439</v>
      </c>
      <c r="G27" s="37">
        <v>0.7</v>
      </c>
      <c r="H27" s="37">
        <v>28.6</v>
      </c>
      <c r="I27" s="37">
        <v>29.3</v>
      </c>
    </row>
    <row r="28" spans="1:9" ht="12.75">
      <c r="A28" s="8" t="s">
        <v>212</v>
      </c>
      <c r="B28" s="8" t="s">
        <v>213</v>
      </c>
      <c r="C28" s="8" t="s">
        <v>214</v>
      </c>
      <c r="D28" s="33">
        <v>784</v>
      </c>
      <c r="E28" s="23">
        <v>281</v>
      </c>
      <c r="F28" s="23">
        <v>1065</v>
      </c>
      <c r="G28" s="23">
        <v>52.3</v>
      </c>
      <c r="H28" s="23">
        <v>18.7</v>
      </c>
      <c r="I28" s="23">
        <v>71</v>
      </c>
    </row>
    <row r="29" spans="2:9" ht="12.75">
      <c r="B29" s="8" t="s">
        <v>215</v>
      </c>
      <c r="C29" s="8" t="s">
        <v>216</v>
      </c>
      <c r="D29" s="33">
        <v>152</v>
      </c>
      <c r="E29" s="23">
        <v>0</v>
      </c>
      <c r="F29" s="23">
        <v>152</v>
      </c>
      <c r="G29" s="23">
        <v>10.1</v>
      </c>
      <c r="H29" s="23">
        <v>0</v>
      </c>
      <c r="I29" s="23">
        <v>10.1</v>
      </c>
    </row>
    <row r="30" spans="2:9" ht="12.75">
      <c r="B30" s="8" t="s">
        <v>217</v>
      </c>
      <c r="C30" s="8" t="s">
        <v>218</v>
      </c>
      <c r="D30" s="33">
        <v>635</v>
      </c>
      <c r="E30" s="23">
        <v>366</v>
      </c>
      <c r="F30" s="23">
        <v>1001</v>
      </c>
      <c r="G30" s="23">
        <v>42.3</v>
      </c>
      <c r="H30" s="23">
        <v>24.4</v>
      </c>
      <c r="I30" s="23">
        <v>66.7</v>
      </c>
    </row>
    <row r="31" spans="2:9" ht="12.75">
      <c r="B31" s="8" t="s">
        <v>219</v>
      </c>
      <c r="C31" s="8" t="s">
        <v>220</v>
      </c>
      <c r="D31" s="33">
        <v>785</v>
      </c>
      <c r="E31" s="23">
        <v>1263</v>
      </c>
      <c r="F31" s="23">
        <v>2048</v>
      </c>
      <c r="G31" s="23">
        <v>52.3</v>
      </c>
      <c r="H31" s="23">
        <v>84.2</v>
      </c>
      <c r="I31" s="23">
        <v>136.5</v>
      </c>
    </row>
    <row r="32" spans="2:9" ht="12.75">
      <c r="B32" s="8" t="s">
        <v>221</v>
      </c>
      <c r="C32" s="8" t="s">
        <v>222</v>
      </c>
      <c r="D32" s="33">
        <v>909</v>
      </c>
      <c r="E32" s="23">
        <v>819</v>
      </c>
      <c r="F32" s="23">
        <v>1728</v>
      </c>
      <c r="G32" s="23">
        <v>60.6</v>
      </c>
      <c r="H32" s="23">
        <v>54.6</v>
      </c>
      <c r="I32" s="23">
        <v>115.2</v>
      </c>
    </row>
    <row r="33" spans="2:9" ht="12.75">
      <c r="B33" s="8" t="s">
        <v>223</v>
      </c>
      <c r="C33" s="8" t="s">
        <v>224</v>
      </c>
      <c r="D33" s="33">
        <v>1210</v>
      </c>
      <c r="E33" s="23">
        <v>479</v>
      </c>
      <c r="F33" s="23">
        <v>1689</v>
      </c>
      <c r="G33" s="23">
        <v>80.7</v>
      </c>
      <c r="H33" s="23">
        <v>31.9</v>
      </c>
      <c r="I33" s="23">
        <v>112.6</v>
      </c>
    </row>
    <row r="34" spans="1:9" ht="12.75">
      <c r="A34" s="35"/>
      <c r="B34" s="36" t="s">
        <v>19</v>
      </c>
      <c r="C34" s="36"/>
      <c r="D34" s="37">
        <v>4475</v>
      </c>
      <c r="E34" s="37">
        <v>3208</v>
      </c>
      <c r="F34" s="37">
        <v>7683</v>
      </c>
      <c r="G34" s="37">
        <v>298.3</v>
      </c>
      <c r="H34" s="37">
        <v>213.9</v>
      </c>
      <c r="I34" s="37">
        <v>512.2</v>
      </c>
    </row>
    <row r="35" spans="1:9" ht="12.75">
      <c r="A35" s="38" t="s">
        <v>225</v>
      </c>
      <c r="B35" s="38"/>
      <c r="C35" s="38"/>
      <c r="D35" s="39">
        <v>7427</v>
      </c>
      <c r="E35" s="39">
        <v>9308</v>
      </c>
      <c r="F35" s="39">
        <v>16735</v>
      </c>
      <c r="G35" s="39">
        <v>495.1</v>
      </c>
      <c r="H35" s="39">
        <v>620.5</v>
      </c>
      <c r="I35" s="39">
        <v>1115.7</v>
      </c>
    </row>
  </sheetData>
  <sheetProtection/>
  <mergeCells count="3">
    <mergeCell ref="A2:I2"/>
    <mergeCell ref="D5:F5"/>
    <mergeCell ref="G5:I5"/>
  </mergeCells>
  <printOptions horizontalCentered="1"/>
  <pageMargins left="0.2" right="0.2" top="0.75" bottom="0.75" header="0.3" footer="0.3"/>
  <pageSetup fitToHeight="1" fitToWidth="1" horizontalDpi="600" verticalDpi="600" orientation="landscape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2:I9"/>
  <sheetViews>
    <sheetView zoomScalePageLayoutView="0" workbookViewId="0" topLeftCell="A1">
      <selection activeCell="A2" sqref="A2:I9"/>
    </sheetView>
  </sheetViews>
  <sheetFormatPr defaultColWidth="9.140625" defaultRowHeight="12.75"/>
  <cols>
    <col min="1" max="1" width="24.28125" style="8" customWidth="1"/>
    <col min="2" max="2" width="25.28125" style="8" customWidth="1"/>
    <col min="3" max="3" width="11.140625" style="8" customWidth="1"/>
    <col min="4" max="9" width="15.7109375" style="8" customWidth="1"/>
    <col min="10" max="16384" width="9.140625" style="8" customWidth="1"/>
  </cols>
  <sheetData>
    <row r="2" spans="1:9" ht="22.5">
      <c r="A2" s="156" t="s">
        <v>68</v>
      </c>
      <c r="B2" s="156"/>
      <c r="C2" s="156"/>
      <c r="D2" s="156"/>
      <c r="E2" s="156"/>
      <c r="F2" s="156"/>
      <c r="G2" s="156"/>
      <c r="H2" s="156"/>
      <c r="I2" s="156"/>
    </row>
    <row r="4" ht="15.75" thickBot="1">
      <c r="A4" s="13" t="s">
        <v>69</v>
      </c>
    </row>
    <row r="5" spans="1:9" ht="27.75" customHeight="1" thickBot="1" thickTop="1">
      <c r="A5" s="14"/>
      <c r="B5" s="14"/>
      <c r="C5" s="14"/>
      <c r="D5" s="155" t="s">
        <v>70</v>
      </c>
      <c r="E5" s="155"/>
      <c r="F5" s="155"/>
      <c r="G5" s="155" t="s">
        <v>71</v>
      </c>
      <c r="H5" s="155"/>
      <c r="I5" s="155"/>
    </row>
    <row r="6" spans="1:9" ht="13.5" thickBot="1">
      <c r="A6" s="30" t="s">
        <v>72</v>
      </c>
      <c r="B6" s="30" t="s">
        <v>73</v>
      </c>
      <c r="C6" s="31" t="s">
        <v>74</v>
      </c>
      <c r="D6" s="32" t="s">
        <v>0</v>
      </c>
      <c r="E6" s="32" t="s">
        <v>75</v>
      </c>
      <c r="F6" s="32" t="s">
        <v>19</v>
      </c>
      <c r="G6" s="32" t="s">
        <v>0</v>
      </c>
      <c r="H6" s="32" t="s">
        <v>75</v>
      </c>
      <c r="I6" s="32" t="s">
        <v>19</v>
      </c>
    </row>
    <row r="7" spans="1:9" ht="12.75">
      <c r="A7" s="8" t="s">
        <v>20</v>
      </c>
      <c r="B7" s="8" t="s">
        <v>76</v>
      </c>
      <c r="C7" s="8" t="s">
        <v>77</v>
      </c>
      <c r="D7" s="33">
        <v>4804</v>
      </c>
      <c r="E7" s="23">
        <v>256</v>
      </c>
      <c r="F7" s="23">
        <v>5060</v>
      </c>
      <c r="G7" s="23">
        <v>320.3</v>
      </c>
      <c r="H7" s="23">
        <v>17.1</v>
      </c>
      <c r="I7" s="23">
        <v>337.3</v>
      </c>
    </row>
    <row r="8" spans="1:9" ht="12.75">
      <c r="A8" s="35"/>
      <c r="B8" s="36" t="s">
        <v>19</v>
      </c>
      <c r="C8" s="36"/>
      <c r="D8" s="37">
        <v>4804</v>
      </c>
      <c r="E8" s="37">
        <v>256</v>
      </c>
      <c r="F8" s="37">
        <v>5060</v>
      </c>
      <c r="G8" s="37">
        <v>320.3</v>
      </c>
      <c r="H8" s="37">
        <v>17.1</v>
      </c>
      <c r="I8" s="37">
        <v>337.3</v>
      </c>
    </row>
    <row r="9" spans="1:9" ht="12.75">
      <c r="A9" s="38" t="s">
        <v>78</v>
      </c>
      <c r="B9" s="38"/>
      <c r="C9" s="38"/>
      <c r="D9" s="39">
        <v>4804</v>
      </c>
      <c r="E9" s="39">
        <v>256</v>
      </c>
      <c r="F9" s="39">
        <v>5060</v>
      </c>
      <c r="G9" s="39">
        <v>320.3</v>
      </c>
      <c r="H9" s="39">
        <v>17.1</v>
      </c>
      <c r="I9" s="39">
        <v>337.3</v>
      </c>
    </row>
  </sheetData>
  <sheetProtection/>
  <mergeCells count="3">
    <mergeCell ref="A2:I2"/>
    <mergeCell ref="D5:F5"/>
    <mergeCell ref="G5:I5"/>
  </mergeCells>
  <printOptions horizontalCentered="1"/>
  <pageMargins left="0.2" right="0.2" top="0.75" bottom="0.75" header="0.3" footer="0.3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2014403</cp:lastModifiedBy>
  <cp:lastPrinted>2012-03-14T15:50:43Z</cp:lastPrinted>
  <dcterms:created xsi:type="dcterms:W3CDTF">2006-06-30T21:39:07Z</dcterms:created>
  <dcterms:modified xsi:type="dcterms:W3CDTF">2013-02-05T15:44:18Z</dcterms:modified>
  <cp:category/>
  <cp:version/>
  <cp:contentType/>
  <cp:contentStatus/>
</cp:coreProperties>
</file>