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9200" windowHeight="12945" tabRatio="817" activeTab="0"/>
  </bookViews>
  <sheets>
    <sheet name="Notes" sheetId="1" r:id="rId1"/>
    <sheet name="College_headcount_load" sheetId="2" r:id="rId2"/>
    <sheet name="College, Race,  Gender" sheetId="3" r:id="rId3"/>
    <sheet name="Major" sheetId="4" r:id="rId4"/>
    <sheet name="sum_sch_by CrseLvl_Reg SCH Dist" sheetId="5" r:id="rId5"/>
    <sheet name="Business" sheetId="6" r:id="rId6"/>
    <sheet name="CLASS" sheetId="7" r:id="rId7"/>
    <sheet name="Education" sheetId="8" r:id="rId8"/>
    <sheet name="Engineering_Science" sheetId="9" r:id="rId9"/>
    <sheet name="Urban Affairs" sheetId="10" r:id="rId10"/>
    <sheet name="Law_US_OTHER_CSU" sheetId="11" r:id="rId11"/>
    <sheet name="UniversityTotal" sheetId="12" r:id="rId12"/>
    <sheet name="Tot_Business" sheetId="13" r:id="rId13"/>
    <sheet name="Tot_CLASS" sheetId="14" r:id="rId14"/>
    <sheet name="Tot_Education" sheetId="15" r:id="rId15"/>
    <sheet name="Tot_Engineerin" sheetId="16" r:id="rId16"/>
    <sheet name="Tot_Science" sheetId="17" r:id="rId17"/>
    <sheet name="Tot_Urban Affa" sheetId="18" r:id="rId18"/>
    <sheet name="TotLawUsGsOtherCsu" sheetId="19" r:id="rId19"/>
    <sheet name="Tot_University_Wide" sheetId="20" r:id="rId20"/>
    <sheet name="SumSch_by_Mtg_Time" sheetId="21" r:id="rId21"/>
    <sheet name="MTG_Business" sheetId="22" r:id="rId22"/>
    <sheet name="MTG_CLASS" sheetId="23" r:id="rId23"/>
    <sheet name="MTG_Education" sheetId="24" r:id="rId24"/>
    <sheet name="MTG_Engineerin" sheetId="25" r:id="rId25"/>
    <sheet name="MTG_Science" sheetId="26" r:id="rId26"/>
    <sheet name="MTG_Urban Affa" sheetId="27" r:id="rId27"/>
    <sheet name="Mtg_Law_Us_Gs_Other_Csu" sheetId="28" r:id="rId28"/>
  </sheets>
  <externalReferences>
    <externalReference r:id="rId31"/>
  </externalReferences>
  <definedNames>
    <definedName name="currentTerm">#REF!</definedName>
    <definedName name="currentTerm0">#REF!</definedName>
    <definedName name="PreviousTerm">#REF!</definedName>
    <definedName name="_xlnm.Print_Area" localSheetId="5">'Business'!$A$1:$I$38</definedName>
    <definedName name="_xlnm.Print_Area" localSheetId="6">'CLASS'!$A$1:$I$49</definedName>
    <definedName name="_xlnm.Print_Area" localSheetId="2">'College, Race,  Gender'!$A$4:$J$40</definedName>
    <definedName name="_xlnm.Print_Area" localSheetId="1">'College_headcount_load'!$A$4:$G$35</definedName>
    <definedName name="_xlnm.Print_Area" localSheetId="7">'Education'!$A$1:$I$40</definedName>
    <definedName name="_xlnm.Print_Area" localSheetId="8">'Engineering_Science'!$A$1:$I$52</definedName>
    <definedName name="_xlnm.Print_Area" localSheetId="10">'Law_US_OTHER_CSU'!$1:$47</definedName>
    <definedName name="_xlnm.Print_Area" localSheetId="3">'Major'!$A$1:$E$467</definedName>
    <definedName name="_xlnm.Print_Area" localSheetId="21">'MTG_Business'!$A$1:$Q$34</definedName>
    <definedName name="_xlnm.Print_Area" localSheetId="22">'MTG_CLASS'!$A$1:$Q$49</definedName>
    <definedName name="_xlnm.Print_Area" localSheetId="23">'MTG_Education'!$A$1:$Q$35</definedName>
    <definedName name="_xlnm.Print_Area" localSheetId="24">'MTG_Engineerin'!$A$2:$Q$30</definedName>
    <definedName name="_xlnm.Print_Area" localSheetId="27">'Mtg_Law_Us_Gs_Other_Csu'!$A$1:$Q$56</definedName>
    <definedName name="_xlnm.Print_Area" localSheetId="25">'MTG_Science'!$A$1:$Q$24</definedName>
    <definedName name="_xlnm.Print_Area" localSheetId="26">'MTG_Urban Affa'!$A$1:$Q$14</definedName>
    <definedName name="_xlnm.Print_Area" localSheetId="4">'sum_sch_by CrseLvl_Reg SCH Dist'!$A$1:$J$49</definedName>
    <definedName name="_xlnm.Print_Area" localSheetId="20">'SumSch_by_Mtg_Time'!$A$1:$P$19</definedName>
    <definedName name="_xlnm.Print_Area" localSheetId="12">'Tot_Business'!$A$2:$K$34</definedName>
    <definedName name="_xlnm.Print_Area" localSheetId="13">'Tot_CLASS'!$A$1:$K$49</definedName>
    <definedName name="_xlnm.Print_Area" localSheetId="14">'Tot_Education'!$A$1:$K$35</definedName>
    <definedName name="_xlnm.Print_Area" localSheetId="15">'Tot_Engineerin'!$A$1:$K$30</definedName>
    <definedName name="_xlnm.Print_Area" localSheetId="16">'Tot_Science'!$A$1:$K$24</definedName>
    <definedName name="_xlnm.Print_Area" localSheetId="19">'Tot_University_Wide'!$A$1:$K$9</definedName>
    <definedName name="_xlnm.Print_Area" localSheetId="17">'Tot_Urban Affa'!$A$1:$K$14</definedName>
    <definedName name="_xlnm.Print_Area" localSheetId="18">'TotLawUsGsOtherCsu'!$A$1:$K$57</definedName>
    <definedName name="_xlnm.Print_Area" localSheetId="11">'UniversityTotal'!$A$1:$I$8</definedName>
    <definedName name="_xlnm.Print_Area" localSheetId="9">'Urban Affairs'!$A$1:$I$14</definedName>
    <definedName name="_xlnm.Print_Titles" localSheetId="3">'Major'!$1:$2</definedName>
  </definedNames>
  <calcPr fullCalcOnLoad="1"/>
</workbook>
</file>

<file path=xl/sharedStrings.xml><?xml version="1.0" encoding="utf-8"?>
<sst xmlns="http://schemas.openxmlformats.org/spreadsheetml/2006/main" count="2091" uniqueCount="685">
  <si>
    <t>Spring 2005</t>
  </si>
  <si>
    <t>Spring 2006</t>
  </si>
  <si>
    <t>Student Credit Hours College by Department and Meeting Time</t>
  </si>
  <si>
    <t>College of Business</t>
  </si>
  <si>
    <t>Day</t>
  </si>
  <si>
    <t>Evening</t>
  </si>
  <si>
    <t>Weekend</t>
  </si>
  <si>
    <t>Individually Arranged</t>
  </si>
  <si>
    <t>Total</t>
  </si>
  <si>
    <t>Department/Program</t>
  </si>
  <si>
    <t>Description</t>
  </si>
  <si>
    <t>Percent Change</t>
  </si>
  <si>
    <t>AMBA</t>
  </si>
  <si>
    <t>College of Liberal Arts And Social Sciences</t>
  </si>
  <si>
    <t>College of Education &amp; Human Services</t>
  </si>
  <si>
    <t>College of Engineering</t>
  </si>
  <si>
    <t>College of Science</t>
  </si>
  <si>
    <t>College of Urban Affairs</t>
  </si>
  <si>
    <t>College of Law</t>
  </si>
  <si>
    <t>University Studies</t>
  </si>
  <si>
    <t>Graduate Studies</t>
  </si>
  <si>
    <t>Other (AF-CSC-MSC)</t>
  </si>
  <si>
    <t>Other (Honors)</t>
  </si>
  <si>
    <t>CSU</t>
  </si>
  <si>
    <t>Business Total</t>
  </si>
  <si>
    <t>CLASS Total</t>
  </si>
  <si>
    <t>Education Total</t>
  </si>
  <si>
    <t>Engineering Total</t>
  </si>
  <si>
    <t>Science Total</t>
  </si>
  <si>
    <t>Urban Affairs Total</t>
  </si>
  <si>
    <t>Law Total</t>
  </si>
  <si>
    <t>University Studies Total</t>
  </si>
  <si>
    <t>Graduate Studies Total</t>
  </si>
  <si>
    <t>Other (AF-CSC-MSC) Total</t>
  </si>
  <si>
    <t>Other (Honors) Total</t>
  </si>
  <si>
    <t>CSU Total</t>
  </si>
  <si>
    <t>Accelerated Business Administration</t>
  </si>
  <si>
    <t>EMBA</t>
  </si>
  <si>
    <t>Executive Business Administration</t>
  </si>
  <si>
    <t>Accounting</t>
  </si>
  <si>
    <t>Business Law</t>
  </si>
  <si>
    <t>Business Administration</t>
  </si>
  <si>
    <t>Computer &amp; Information Science</t>
  </si>
  <si>
    <t>Computer and Information Science</t>
  </si>
  <si>
    <t>Information Science</t>
  </si>
  <si>
    <t>Finance</t>
  </si>
  <si>
    <t>Health Care Administration</t>
  </si>
  <si>
    <t>Public Health</t>
  </si>
  <si>
    <t>Management &amp; Labor Relations</t>
  </si>
  <si>
    <t>Marketing</t>
  </si>
  <si>
    <t>General Administration</t>
  </si>
  <si>
    <t>Operation Management &amp; Business Statistics</t>
  </si>
  <si>
    <t>Other Business</t>
  </si>
  <si>
    <t>International Business</t>
  </si>
  <si>
    <t>Special Topics</t>
  </si>
  <si>
    <t>Anthropology</t>
  </si>
  <si>
    <t>Art</t>
  </si>
  <si>
    <t>Communication</t>
  </si>
  <si>
    <t>Drama</t>
  </si>
  <si>
    <t>Economics</t>
  </si>
  <si>
    <t>English</t>
  </si>
  <si>
    <t>History</t>
  </si>
  <si>
    <t>Interdisciplinary</t>
  </si>
  <si>
    <t>Linguistics</t>
  </si>
  <si>
    <t>Natl Student Exchange</t>
  </si>
  <si>
    <t>Women's Studies</t>
  </si>
  <si>
    <t>Modern Languages</t>
  </si>
  <si>
    <t>Arabic</t>
  </si>
  <si>
    <t>Chinese</t>
  </si>
  <si>
    <t>English Translations of Foreign Literatures</t>
  </si>
  <si>
    <t>French</t>
  </si>
  <si>
    <t>German</t>
  </si>
  <si>
    <t>Greek</t>
  </si>
  <si>
    <t>Italian</t>
  </si>
  <si>
    <t>Japanese</t>
  </si>
  <si>
    <t>Latin</t>
  </si>
  <si>
    <t>Spanish</t>
  </si>
  <si>
    <t>Music</t>
  </si>
  <si>
    <t>Applied Music</t>
  </si>
  <si>
    <t>Philosophy</t>
  </si>
  <si>
    <t>Political Science/IR</t>
  </si>
  <si>
    <t>Political Science</t>
  </si>
  <si>
    <t>Religious Studies</t>
  </si>
  <si>
    <t>Social Work</t>
  </si>
  <si>
    <t>Sociology</t>
  </si>
  <si>
    <t>Curriculum and Foundations</t>
  </si>
  <si>
    <t>Curriculum &amp; Instruction</t>
  </si>
  <si>
    <t>CASAL</t>
  </si>
  <si>
    <t>Adult Learning and Development</t>
  </si>
  <si>
    <t>Coun, Admin, Super, Adult Learning</t>
  </si>
  <si>
    <t>Education Counseling</t>
  </si>
  <si>
    <t>Education Specialist</t>
  </si>
  <si>
    <t>First Ring Leadership</t>
  </si>
  <si>
    <t>Health And Physical Education</t>
  </si>
  <si>
    <t>Dance</t>
  </si>
  <si>
    <t>Health and Physical Education</t>
  </si>
  <si>
    <t>Health Education</t>
  </si>
  <si>
    <t>HPER-Core Curriculum</t>
  </si>
  <si>
    <t>Physical Education-Service</t>
  </si>
  <si>
    <t>Nursing</t>
  </si>
  <si>
    <t>Nursing RN</t>
  </si>
  <si>
    <t>Teachers Education</t>
  </si>
  <si>
    <t>Early Childhood Education</t>
  </si>
  <si>
    <t>Education-SIP</t>
  </si>
  <si>
    <t>Education-Special Offerings</t>
  </si>
  <si>
    <t>Middle Childhood Education</t>
  </si>
  <si>
    <t>Special Education</t>
  </si>
  <si>
    <t>Special Offering</t>
  </si>
  <si>
    <t>Specialized Instructional/Teacher Education</t>
  </si>
  <si>
    <t>Specialized Study &amp; Field Experiences</t>
  </si>
  <si>
    <t>Other Education</t>
  </si>
  <si>
    <t>Education</t>
  </si>
  <si>
    <t>Professional Development</t>
  </si>
  <si>
    <t>Chemical &amp; Biomedical Engineering</t>
  </si>
  <si>
    <t>Chemical Engineering</t>
  </si>
  <si>
    <t>Engineering Science</t>
  </si>
  <si>
    <t>Civil &amp; Environmental Engineering</t>
  </si>
  <si>
    <t>Civil Engineering</t>
  </si>
  <si>
    <t>Environmental Engineering</t>
  </si>
  <si>
    <t>Electrical &amp; Computer Engineering</t>
  </si>
  <si>
    <t>Engineering Technology</t>
  </si>
  <si>
    <t>Electronic Engineering Technology</t>
  </si>
  <si>
    <t>General Engineering Technology</t>
  </si>
  <si>
    <t>Math Technology</t>
  </si>
  <si>
    <t>Mechanical Engineering Technology</t>
  </si>
  <si>
    <t>Industrial &amp; Manufacturing Engineering</t>
  </si>
  <si>
    <t>Mechanical Engineering</t>
  </si>
  <si>
    <t>Engineering Mechanics</t>
  </si>
  <si>
    <t>Biology, Geology &amp; Environmental Science</t>
  </si>
  <si>
    <t>Biology</t>
  </si>
  <si>
    <t>Environmental Sciences</t>
  </si>
  <si>
    <t>Geological Sciences</t>
  </si>
  <si>
    <t>Chemistry</t>
  </si>
  <si>
    <t>Health Sciences</t>
  </si>
  <si>
    <t>Perfusion</t>
  </si>
  <si>
    <t>Pre-Health Science</t>
  </si>
  <si>
    <t>Mathematics</t>
  </si>
  <si>
    <t>Physics</t>
  </si>
  <si>
    <t>Psychology</t>
  </si>
  <si>
    <t>Speech &amp; Hearing</t>
  </si>
  <si>
    <t>Urban Studies</t>
  </si>
  <si>
    <t>Environmental Studies</t>
  </si>
  <si>
    <t>Planning, Design &amp; Development</t>
  </si>
  <si>
    <t>Public Administration</t>
  </si>
  <si>
    <t>Public Safety Management</t>
  </si>
  <si>
    <t>Urban Services Administration</t>
  </si>
  <si>
    <t>Law</t>
  </si>
  <si>
    <t>ASC</t>
  </si>
  <si>
    <t>Business Freshman Orientation</t>
  </si>
  <si>
    <t>Developmental Reading</t>
  </si>
  <si>
    <t>Graduation Requirement Reg</t>
  </si>
  <si>
    <t>Other</t>
  </si>
  <si>
    <t>Air Force</t>
  </si>
  <si>
    <t>Career Services</t>
  </si>
  <si>
    <t>Military Science</t>
  </si>
  <si>
    <t>Honors</t>
  </si>
  <si>
    <t>English as a Second Language</t>
  </si>
  <si>
    <t>ESL - Program</t>
  </si>
  <si>
    <t>Study Abroad</t>
  </si>
  <si>
    <t>Level</t>
  </si>
  <si>
    <t>Attendance</t>
  </si>
  <si>
    <t>College</t>
  </si>
  <si>
    <t>Undergraduate</t>
  </si>
  <si>
    <t>Master's/Law</t>
  </si>
  <si>
    <t>Doctoral</t>
  </si>
  <si>
    <t>Full-Time</t>
  </si>
  <si>
    <t>Part-Time</t>
  </si>
  <si>
    <t>College, Level and Attendance</t>
  </si>
  <si>
    <t>Business</t>
  </si>
  <si>
    <t>CLASS</t>
  </si>
  <si>
    <t>Engineering</t>
  </si>
  <si>
    <t>Science</t>
  </si>
  <si>
    <t>Urban Affairs</t>
  </si>
  <si>
    <t>Undergraduate Non-Degree</t>
  </si>
  <si>
    <t>University Total</t>
  </si>
  <si>
    <t>College Level by Attendance</t>
  </si>
  <si>
    <t>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</si>
  <si>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</si>
  <si>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</si>
  <si>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</si>
  <si>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</si>
  <si>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</si>
  <si>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</si>
  <si>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</si>
  <si>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</si>
  <si>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</si>
  <si>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</si>
  <si>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</si>
  <si>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Summary of Student Credit Hours by Course Level - Spring 2006</t>
  </si>
  <si>
    <t>Graduate &amp; Law</t>
  </si>
  <si>
    <t>Registered Students by Student Credit Hour Distribution - Spring 2006</t>
  </si>
  <si>
    <t>Graduate</t>
  </si>
  <si>
    <t>Registered Credit Hours</t>
  </si>
  <si>
    <t>Headcount</t>
  </si>
  <si>
    <t>Cumulative Percentage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</si>
  <si>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</si>
  <si>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</si>
  <si>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</si>
  <si>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</si>
  <si>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</si>
  <si>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</si>
  <si>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</si>
  <si>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</si>
  <si>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</si>
  <si>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</si>
  <si>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</si>
  <si>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</si>
  <si>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</si>
  <si>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</si>
  <si>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</si>
  <si>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</si>
  <si>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</si>
  <si>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</si>
  <si>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</si>
  <si>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</si>
  <si>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</si>
  <si>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</si>
  <si>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</si>
  <si>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</si>
  <si>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</si>
  <si>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Student Credit Hours and FTE Enrollment</t>
  </si>
  <si>
    <t>Student Credit Hours (SCH)</t>
  </si>
  <si>
    <t>Full-Time Equivlent (FTE)</t>
  </si>
  <si>
    <t>Course Subject</t>
  </si>
  <si>
    <t>Code</t>
  </si>
  <si>
    <t>Graduate/Law</t>
  </si>
  <si>
    <t>ACT</t>
  </si>
  <si>
    <t>BLW</t>
  </si>
  <si>
    <t>FIN</t>
  </si>
  <si>
    <t>MBA</t>
  </si>
  <si>
    <t>MKT</t>
  </si>
  <si>
    <t>MLR</t>
  </si>
  <si>
    <t>CIS</t>
  </si>
  <si>
    <t>IST</t>
  </si>
  <si>
    <t>EBA</t>
  </si>
  <si>
    <t>HCA</t>
  </si>
  <si>
    <t>MPH</t>
  </si>
  <si>
    <t>GAD</t>
  </si>
  <si>
    <t>OMS</t>
  </si>
  <si>
    <t>INB</t>
  </si>
  <si>
    <t>BUS</t>
  </si>
  <si>
    <t>ANT</t>
  </si>
  <si>
    <t>ART</t>
  </si>
  <si>
    <t>COM</t>
  </si>
  <si>
    <t>DRA</t>
  </si>
  <si>
    <t>ECN</t>
  </si>
  <si>
    <t>ENG</t>
  </si>
  <si>
    <t>HIS</t>
  </si>
  <si>
    <t>LIN</t>
  </si>
  <si>
    <t>NSE</t>
  </si>
  <si>
    <t>WST</t>
  </si>
  <si>
    <t>ARB</t>
  </si>
  <si>
    <t>CHN</t>
  </si>
  <si>
    <t>ENF</t>
  </si>
  <si>
    <t>FRN</t>
  </si>
  <si>
    <t>GER</t>
  </si>
  <si>
    <t>GRK</t>
  </si>
  <si>
    <t>ITN</t>
  </si>
  <si>
    <t>JPN</t>
  </si>
  <si>
    <t>LAT</t>
  </si>
  <si>
    <t>MLA</t>
  </si>
  <si>
    <t>SPN</t>
  </si>
  <si>
    <t>MUA</t>
  </si>
  <si>
    <t>MUS</t>
  </si>
  <si>
    <t>PHL</t>
  </si>
  <si>
    <t>PSC</t>
  </si>
  <si>
    <t>REL</t>
  </si>
  <si>
    <t>SWK</t>
  </si>
  <si>
    <t>SOC</t>
  </si>
  <si>
    <t>ALD</t>
  </si>
  <si>
    <t>ADM</t>
  </si>
  <si>
    <t>CNS</t>
  </si>
  <si>
    <t>EDE</t>
  </si>
  <si>
    <t>EDA</t>
  </si>
  <si>
    <t>EDS</t>
  </si>
  <si>
    <t>FRL</t>
  </si>
  <si>
    <t>EDB</t>
  </si>
  <si>
    <t>EGT</t>
  </si>
  <si>
    <t>ETE</t>
  </si>
  <si>
    <t>DAN</t>
  </si>
  <si>
    <t>PED</t>
  </si>
  <si>
    <t>HED</t>
  </si>
  <si>
    <t>HPR</t>
  </si>
  <si>
    <t>PES</t>
  </si>
  <si>
    <t>NUR</t>
  </si>
  <si>
    <t>EDU</t>
  </si>
  <si>
    <t>EDG</t>
  </si>
  <si>
    <t>EDW</t>
  </si>
  <si>
    <t>ECE</t>
  </si>
  <si>
    <t>EDC</t>
  </si>
  <si>
    <t>EDT</t>
  </si>
  <si>
    <t>EDM</t>
  </si>
  <si>
    <t>ESE</t>
  </si>
  <si>
    <t>EDO</t>
  </si>
  <si>
    <t>EDL</t>
  </si>
  <si>
    <t>EST</t>
  </si>
  <si>
    <t>CHE</t>
  </si>
  <si>
    <t>ESC</t>
  </si>
  <si>
    <t>CVE</t>
  </si>
  <si>
    <t>EVE</t>
  </si>
  <si>
    <t>EEC</t>
  </si>
  <si>
    <t>EET</t>
  </si>
  <si>
    <t>GET</t>
  </si>
  <si>
    <t>MTT</t>
  </si>
  <si>
    <t>MET</t>
  </si>
  <si>
    <t>IME</t>
  </si>
  <si>
    <t>MME</t>
  </si>
  <si>
    <t>MCE</t>
  </si>
  <si>
    <t>BIO</t>
  </si>
  <si>
    <t>EVS</t>
  </si>
  <si>
    <t>GEO</t>
  </si>
  <si>
    <t>CHM</t>
  </si>
  <si>
    <t>PER</t>
  </si>
  <si>
    <t>HSC</t>
  </si>
  <si>
    <t>MTH</t>
  </si>
  <si>
    <t>PHY</t>
  </si>
  <si>
    <t>PSY</t>
  </si>
  <si>
    <t>SPH</t>
  </si>
  <si>
    <t>ENV</t>
  </si>
  <si>
    <t>PDD</t>
  </si>
  <si>
    <t>PAD</t>
  </si>
  <si>
    <t>PSM</t>
  </si>
  <si>
    <t>USA</t>
  </si>
  <si>
    <t>UST</t>
  </si>
  <si>
    <t>LAW</t>
  </si>
  <si>
    <t>AF</t>
  </si>
  <si>
    <t>CSC</t>
  </si>
  <si>
    <t>MSC</t>
  </si>
  <si>
    <t>HON</t>
  </si>
  <si>
    <t>ESL</t>
  </si>
  <si>
    <t>SAB</t>
  </si>
  <si>
    <t>Total Student Credit Hours Compared to Prior Year</t>
  </si>
  <si>
    <t>Summary of Student Credit Hours by Meeting Time</t>
  </si>
  <si>
    <r>
      <t>Note</t>
    </r>
    <r>
      <rPr>
        <sz val="10"/>
        <rFont val="Arial"/>
        <family val="0"/>
      </rPr>
      <t>: Zero hours include SAB &amp; ESL</t>
    </r>
  </si>
  <si>
    <t>Department</t>
  </si>
  <si>
    <t>University Wide</t>
  </si>
  <si>
    <t>University-Wide</t>
  </si>
  <si>
    <t>GRAD</t>
  </si>
  <si>
    <t>AMB</t>
  </si>
  <si>
    <t>DAC</t>
  </si>
  <si>
    <t>DBA</t>
  </si>
  <si>
    <t>DFN</t>
  </si>
  <si>
    <t>DMK</t>
  </si>
  <si>
    <t>DOM</t>
  </si>
  <si>
    <t>GBUDE</t>
  </si>
  <si>
    <t>UGRD</t>
  </si>
  <si>
    <t>BEC</t>
  </si>
  <si>
    <t>GAR</t>
  </si>
  <si>
    <t>GEC</t>
  </si>
  <si>
    <t>GSN</t>
  </si>
  <si>
    <t>GMU</t>
  </si>
  <si>
    <t>GSW</t>
  </si>
  <si>
    <t>ARTS MGMT</t>
  </si>
  <si>
    <t>HISPB</t>
  </si>
  <si>
    <t>SST</t>
  </si>
  <si>
    <t>MUSPB</t>
  </si>
  <si>
    <t>PMUSPB</t>
  </si>
  <si>
    <t>Other CLASS</t>
  </si>
  <si>
    <t>UND</t>
  </si>
  <si>
    <t>UNDCALR</t>
  </si>
  <si>
    <t>SWKPB</t>
  </si>
  <si>
    <t>CRIM</t>
  </si>
  <si>
    <t>SOC-CA</t>
  </si>
  <si>
    <t>SOCPB</t>
  </si>
  <si>
    <t>CAC</t>
  </si>
  <si>
    <t>EAD</t>
  </si>
  <si>
    <t>CMH</t>
  </si>
  <si>
    <t>GSM</t>
  </si>
  <si>
    <t>SCI CER</t>
  </si>
  <si>
    <t>PEHSE</t>
  </si>
  <si>
    <t>PEU</t>
  </si>
  <si>
    <t>NUB</t>
  </si>
  <si>
    <t>NUBPB</t>
  </si>
  <si>
    <t>PNURPB</t>
  </si>
  <si>
    <t>PNURS</t>
  </si>
  <si>
    <t>PEHSN</t>
  </si>
  <si>
    <t>UNDC</t>
  </si>
  <si>
    <t>EDMPB</t>
  </si>
  <si>
    <t>EFS</t>
  </si>
  <si>
    <t>SEDMM</t>
  </si>
  <si>
    <t>CVG</t>
  </si>
  <si>
    <t>EVG</t>
  </si>
  <si>
    <t>Doctor of Engineering</t>
  </si>
  <si>
    <t>MCD</t>
  </si>
  <si>
    <t>ELG</t>
  </si>
  <si>
    <t>Other Engineering</t>
  </si>
  <si>
    <t>GENCER</t>
  </si>
  <si>
    <t>GENDE</t>
  </si>
  <si>
    <t>GENND</t>
  </si>
  <si>
    <t>CHEPB</t>
  </si>
  <si>
    <t>CVEPB</t>
  </si>
  <si>
    <t>BCPE</t>
  </si>
  <si>
    <t>CEPB</t>
  </si>
  <si>
    <t>ECT</t>
  </si>
  <si>
    <t>MCTPB</t>
  </si>
  <si>
    <t>MCEPB</t>
  </si>
  <si>
    <t>JD/MBA</t>
  </si>
  <si>
    <t>JD/MPA</t>
  </si>
  <si>
    <t>GBI</t>
  </si>
  <si>
    <t>GEV</t>
  </si>
  <si>
    <t>CBC</t>
  </si>
  <si>
    <t>GCH</t>
  </si>
  <si>
    <t>MOT</t>
  </si>
  <si>
    <t>CCH</t>
  </si>
  <si>
    <t>GMA</t>
  </si>
  <si>
    <t>DIV</t>
  </si>
  <si>
    <t>Other Science</t>
  </si>
  <si>
    <t>UNDCS</t>
  </si>
  <si>
    <t>CROSS UNDE</t>
  </si>
  <si>
    <t>NONDEGREE</t>
  </si>
  <si>
    <t>Preparation</t>
  </si>
  <si>
    <t>PLASS</t>
  </si>
  <si>
    <t>PMUSUS</t>
  </si>
  <si>
    <t>Other Urban Affairs</t>
  </si>
  <si>
    <t>GURND</t>
  </si>
  <si>
    <t>LUMC</t>
  </si>
  <si>
    <t>GEI</t>
  </si>
  <si>
    <t>EVAPB</t>
  </si>
  <si>
    <t>ACCAUDIT</t>
  </si>
  <si>
    <t>DIS</t>
  </si>
  <si>
    <t>GFN</t>
  </si>
  <si>
    <t>DDM</t>
  </si>
  <si>
    <t>PRE-AMBA</t>
  </si>
  <si>
    <t>CISPB</t>
  </si>
  <si>
    <t>IFS</t>
  </si>
  <si>
    <t>FINPB</t>
  </si>
  <si>
    <t>BUPBUND</t>
  </si>
  <si>
    <t>IB</t>
  </si>
  <si>
    <t>GCAND</t>
  </si>
  <si>
    <t>ASB</t>
  </si>
  <si>
    <t>GSO</t>
  </si>
  <si>
    <t>ARTPB</t>
  </si>
  <si>
    <t>COMM MGT</t>
  </si>
  <si>
    <t>DRAPB</t>
  </si>
  <si>
    <t>WRITING</t>
  </si>
  <si>
    <t>ENGFC</t>
  </si>
  <si>
    <t>PSWKPB</t>
  </si>
  <si>
    <t>PSYFC</t>
  </si>
  <si>
    <t>SSC</t>
  </si>
  <si>
    <t>GSPL</t>
  </si>
  <si>
    <t>Other CSU</t>
  </si>
  <si>
    <t>USPL</t>
  </si>
  <si>
    <t>EAS</t>
  </si>
  <si>
    <t>UEL</t>
  </si>
  <si>
    <t>UELL</t>
  </si>
  <si>
    <t>GEDDE</t>
  </si>
  <si>
    <t>C&amp;I</t>
  </si>
  <si>
    <t>MTH CER</t>
  </si>
  <si>
    <t>PEDUPB</t>
  </si>
  <si>
    <t>NPB</t>
  </si>
  <si>
    <t>PEHSNPB</t>
  </si>
  <si>
    <t>TEACH CERT</t>
  </si>
  <si>
    <t>SEDMI</t>
  </si>
  <si>
    <t>ABE</t>
  </si>
  <si>
    <t>CHD</t>
  </si>
  <si>
    <t>EMG</t>
  </si>
  <si>
    <t>DRE</t>
  </si>
  <si>
    <t>ELD</t>
  </si>
  <si>
    <t>IND</t>
  </si>
  <si>
    <t>ING</t>
  </si>
  <si>
    <t>EE</t>
  </si>
  <si>
    <t>EECPB</t>
  </si>
  <si>
    <t>EEPB</t>
  </si>
  <si>
    <t>ENPBUND</t>
  </si>
  <si>
    <t>JD/MES</t>
  </si>
  <si>
    <t>JD/MUP</t>
  </si>
  <si>
    <t>DBI</t>
  </si>
  <si>
    <t>GHE</t>
  </si>
  <si>
    <t>GMT</t>
  </si>
  <si>
    <t>GCSND</t>
  </si>
  <si>
    <t>GPSYS</t>
  </si>
  <si>
    <t>GSP</t>
  </si>
  <si>
    <t>BIT</t>
  </si>
  <si>
    <t>EVAAS</t>
  </si>
  <si>
    <t>EVSAS</t>
  </si>
  <si>
    <t>CHMPB</t>
  </si>
  <si>
    <t>HSO</t>
  </si>
  <si>
    <t>PREPT</t>
  </si>
  <si>
    <t>PHS</t>
  </si>
  <si>
    <t>PHSPB</t>
  </si>
  <si>
    <t>NDPB</t>
  </si>
  <si>
    <t>UTRN</t>
  </si>
  <si>
    <t>PEDUS</t>
  </si>
  <si>
    <t>PSCI</t>
  </si>
  <si>
    <t>PSWUS</t>
  </si>
  <si>
    <t>PSEOP</t>
  </si>
  <si>
    <t>UNDUS</t>
  </si>
  <si>
    <t>MPA</t>
  </si>
  <si>
    <t>UPD</t>
  </si>
  <si>
    <t>UNDU</t>
  </si>
  <si>
    <t>USTPB</t>
  </si>
  <si>
    <t>GAF</t>
  </si>
  <si>
    <t>TAXATION</t>
  </si>
  <si>
    <t>GCS</t>
  </si>
  <si>
    <t>MBH</t>
  </si>
  <si>
    <t>GLR</t>
  </si>
  <si>
    <t>UNDB</t>
  </si>
  <si>
    <t>GCM</t>
  </si>
  <si>
    <t>GHS</t>
  </si>
  <si>
    <t>GPL</t>
  </si>
  <si>
    <t>GDSN</t>
  </si>
  <si>
    <t>FILM/DGTAL</t>
  </si>
  <si>
    <t>JRN/PROMOT</t>
  </si>
  <si>
    <t>JRN/PROMPB</t>
  </si>
  <si>
    <t>ENGPB</t>
  </si>
  <si>
    <t>CLM</t>
  </si>
  <si>
    <t>MUS-BA</t>
  </si>
  <si>
    <t>ARTFC</t>
  </si>
  <si>
    <t>CAPBUND</t>
  </si>
  <si>
    <t>COMFC</t>
  </si>
  <si>
    <t>DRAFC</t>
  </si>
  <si>
    <t>HISFC</t>
  </si>
  <si>
    <t>PEDUC</t>
  </si>
  <si>
    <t>RELPB</t>
  </si>
  <si>
    <t>ESL Intensive Language Program</t>
  </si>
  <si>
    <t>CPP</t>
  </si>
  <si>
    <t>SUP</t>
  </si>
  <si>
    <t>UEA</t>
  </si>
  <si>
    <t>UEP</t>
  </si>
  <si>
    <t>EXS</t>
  </si>
  <si>
    <t>SME</t>
  </si>
  <si>
    <t>GNR</t>
  </si>
  <si>
    <t>EDUC-LIC</t>
  </si>
  <si>
    <t>GDU</t>
  </si>
  <si>
    <t>PEDU</t>
  </si>
  <si>
    <t>PEHSEPB</t>
  </si>
  <si>
    <t>EDCER</t>
  </si>
  <si>
    <t>EDPBUND</t>
  </si>
  <si>
    <t>CHG</t>
  </si>
  <si>
    <t>EVD</t>
  </si>
  <si>
    <t>MCG</t>
  </si>
  <si>
    <t>CE</t>
  </si>
  <si>
    <t>MCT</t>
  </si>
  <si>
    <t>PE</t>
  </si>
  <si>
    <t>PENG</t>
  </si>
  <si>
    <t>UNDE</t>
  </si>
  <si>
    <t>JD/MSES</t>
  </si>
  <si>
    <t>LAWTC</t>
  </si>
  <si>
    <t>MPT</t>
  </si>
  <si>
    <t>GPY</t>
  </si>
  <si>
    <t>HSCBS-PB</t>
  </si>
  <si>
    <t>HSOPB</t>
  </si>
  <si>
    <t>MTHPB</t>
  </si>
  <si>
    <t>CSCER</t>
  </si>
  <si>
    <t>CSPBUND</t>
  </si>
  <si>
    <t>PNUR</t>
  </si>
  <si>
    <t>PREDENT</t>
  </si>
  <si>
    <t>PREVET</t>
  </si>
  <si>
    <t>PHYPB</t>
  </si>
  <si>
    <t>SPHPB</t>
  </si>
  <si>
    <t>Other Non-Degree</t>
  </si>
  <si>
    <t>PBVS</t>
  </si>
  <si>
    <t>PENGUS</t>
  </si>
  <si>
    <t>PURUS</t>
  </si>
  <si>
    <t>SYAP</t>
  </si>
  <si>
    <t>USP60</t>
  </si>
  <si>
    <t>GIS</t>
  </si>
  <si>
    <t>URC</t>
  </si>
  <si>
    <t>USD</t>
  </si>
  <si>
    <t>USG</t>
  </si>
  <si>
    <t>EVA</t>
  </si>
  <si>
    <t>GMK</t>
  </si>
  <si>
    <t>GBUND</t>
  </si>
  <si>
    <t>PRE-EMBA</t>
  </si>
  <si>
    <t>ACTPB</t>
  </si>
  <si>
    <t>CS</t>
  </si>
  <si>
    <t>MKTPB</t>
  </si>
  <si>
    <t>ABBA</t>
  </si>
  <si>
    <t>IBPB</t>
  </si>
  <si>
    <t>PBUS</t>
  </si>
  <si>
    <t>GEG</t>
  </si>
  <si>
    <t>MFACW</t>
  </si>
  <si>
    <t>GDSGN</t>
  </si>
  <si>
    <t>COMPB</t>
  </si>
  <si>
    <t>LIB</t>
  </si>
  <si>
    <t>WST-BA</t>
  </si>
  <si>
    <t>FRNPB</t>
  </si>
  <si>
    <t>SPNPB</t>
  </si>
  <si>
    <t>MUS THPY</t>
  </si>
  <si>
    <t>PMUS</t>
  </si>
  <si>
    <t>PDM</t>
  </si>
  <si>
    <t>PSWK</t>
  </si>
  <si>
    <t>SWKFC</t>
  </si>
  <si>
    <t>UNDCA</t>
  </si>
  <si>
    <t>UNDF</t>
  </si>
  <si>
    <t>IR</t>
  </si>
  <si>
    <t>PSCPB</t>
  </si>
  <si>
    <t>ALD CER</t>
  </si>
  <si>
    <t>UEC</t>
  </si>
  <si>
    <t>GEDND</t>
  </si>
  <si>
    <t>SPM</t>
  </si>
  <si>
    <t>NURPB</t>
  </si>
  <si>
    <t>EED</t>
  </si>
  <si>
    <t>EEDPB</t>
  </si>
  <si>
    <t>SED</t>
  </si>
  <si>
    <t>CVD</t>
  </si>
  <si>
    <t>GSWE</t>
  </si>
  <si>
    <t>ELE</t>
  </si>
  <si>
    <t>Graduate Nondegree</t>
  </si>
  <si>
    <t>GSTVS</t>
  </si>
  <si>
    <t>GTRN</t>
  </si>
  <si>
    <t>NONDEG GRA</t>
  </si>
  <si>
    <t>LAWLLM</t>
  </si>
  <si>
    <t>LAWVS</t>
  </si>
  <si>
    <t>DCH</t>
  </si>
  <si>
    <t>GPH</t>
  </si>
  <si>
    <t>BIOPB</t>
  </si>
  <si>
    <t>BITPB</t>
  </si>
  <si>
    <t>PPHAR</t>
  </si>
  <si>
    <t>PREPHAR</t>
  </si>
  <si>
    <t>HSCBS</t>
  </si>
  <si>
    <t>MTS</t>
  </si>
  <si>
    <t>PENGR</t>
  </si>
  <si>
    <t>PREMED</t>
  </si>
  <si>
    <t>PSYPB</t>
  </si>
  <si>
    <t>PBUSUS</t>
  </si>
  <si>
    <t>PNURUS</t>
  </si>
  <si>
    <t>NPM</t>
  </si>
  <si>
    <t>URE</t>
  </si>
  <si>
    <t>PURB</t>
  </si>
  <si>
    <t>URPBUND</t>
  </si>
  <si>
    <t>Academic Career</t>
  </si>
  <si>
    <t>Primary Major</t>
  </si>
  <si>
    <t>Undergraduate Non-Degree Total</t>
  </si>
  <si>
    <t>Grand Total</t>
  </si>
  <si>
    <t>UGRD Total</t>
  </si>
  <si>
    <t>GRAD Total</t>
  </si>
  <si>
    <t>LAW Total</t>
  </si>
  <si>
    <t>Accounting Total</t>
  </si>
  <si>
    <t>Computer &amp; Information Science Total</t>
  </si>
  <si>
    <t>Finance Total</t>
  </si>
  <si>
    <t>Management &amp; Labor Relations Total</t>
  </si>
  <si>
    <t>Marketing Total</t>
  </si>
  <si>
    <t>Operation Management &amp; Business Statistics Total</t>
  </si>
  <si>
    <t>Other Business Total</t>
  </si>
  <si>
    <t>AMBA Total</t>
  </si>
  <si>
    <t>Business Administration Total</t>
  </si>
  <si>
    <t>EMBA Total</t>
  </si>
  <si>
    <t>Health Care Administration Total</t>
  </si>
  <si>
    <t>Anthropology Total</t>
  </si>
  <si>
    <t>Art Total</t>
  </si>
  <si>
    <t>Communication Total</t>
  </si>
  <si>
    <t>Economics Total</t>
  </si>
  <si>
    <t>English Total</t>
  </si>
  <si>
    <t>History Total</t>
  </si>
  <si>
    <t>Interdisciplinary Total</t>
  </si>
  <si>
    <t>Modern Languages Total</t>
  </si>
  <si>
    <t>Music Total</t>
  </si>
  <si>
    <t>Other CLASS Total</t>
  </si>
  <si>
    <t>Philosophy Total</t>
  </si>
  <si>
    <t>Political Science/IR Total</t>
  </si>
  <si>
    <t>Religious Studies Total</t>
  </si>
  <si>
    <t>Social Work Total</t>
  </si>
  <si>
    <t>Sociology Total</t>
  </si>
  <si>
    <t>ESL Intensive Language Program Total</t>
  </si>
  <si>
    <t>Other CSU Total</t>
  </si>
  <si>
    <t>Other Total</t>
  </si>
  <si>
    <t>Health And Physical Education Total</t>
  </si>
  <si>
    <t>Nursing Total</t>
  </si>
  <si>
    <t>Other Education Total</t>
  </si>
  <si>
    <t>Teachers Education Total</t>
  </si>
  <si>
    <t>CASAL Total</t>
  </si>
  <si>
    <t>Doctoral Total</t>
  </si>
  <si>
    <t>Chemical &amp; Biomedical Engineering Total</t>
  </si>
  <si>
    <t>Civil &amp; Environmental Engineering Total</t>
  </si>
  <si>
    <t>Electrical &amp; Computer Engineering Total</t>
  </si>
  <si>
    <t>Engineering Technology Total</t>
  </si>
  <si>
    <t>Industrial &amp; Manufacturing Engineering Total</t>
  </si>
  <si>
    <t>Mechanical Engineering Total</t>
  </si>
  <si>
    <t>Other Engineering Total</t>
  </si>
  <si>
    <t>Doctor of Engineering Total</t>
  </si>
  <si>
    <t>Graduate Nondegree Total</t>
  </si>
  <si>
    <t>Biology, Geology &amp; Environmental Science Total</t>
  </si>
  <si>
    <t>Chemistry Total</t>
  </si>
  <si>
    <t>Health Sciences Total</t>
  </si>
  <si>
    <t>Mathematics Total</t>
  </si>
  <si>
    <t>Other Science Total</t>
  </si>
  <si>
    <t>Physics Total</t>
  </si>
  <si>
    <t>Psychology Total</t>
  </si>
  <si>
    <t>Speech &amp; Hearing Total</t>
  </si>
  <si>
    <t>Other Non-Degree Total</t>
  </si>
  <si>
    <t>Preparation Total</t>
  </si>
  <si>
    <t>Other Urban Affairs Total</t>
  </si>
  <si>
    <t>Urban Studies Total</t>
  </si>
  <si>
    <t>Headcount by College, Department and Major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</si>
</sst>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0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3" borderId="0" xfId="0" applyFont="1" applyFill="1" applyAlignment="1">
      <alignment/>
    </xf>
    <xf numFmtId="0" fontId="5" fillId="2" borderId="0" xfId="0" applyFont="1" applyFill="1" applyAlignment="1">
      <alignment/>
    </xf>
    <xf numFmtId="3" fontId="0" fillId="0" borderId="0" xfId="0" applyNumberFormat="1" applyAlignment="1">
      <alignment/>
    </xf>
    <xf numFmtId="3" fontId="2" fillId="3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4" fontId="2" fillId="3" borderId="0" xfId="0" applyNumberFormat="1" applyFont="1" applyFill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 wrapText="1"/>
    </xf>
    <xf numFmtId="3" fontId="0" fillId="5" borderId="0" xfId="0" applyNumberFormat="1" applyFill="1" applyAlignment="1">
      <alignment wrapText="1"/>
    </xf>
    <xf numFmtId="0" fontId="0" fillId="5" borderId="0" xfId="0" applyFill="1" applyAlignment="1">
      <alignment horizontal="left" wrapText="1" indent="1"/>
    </xf>
    <xf numFmtId="0" fontId="4" fillId="5" borderId="0" xfId="0" applyFont="1" applyFill="1" applyAlignment="1">
      <alignment/>
    </xf>
    <xf numFmtId="0" fontId="0" fillId="5" borderId="0" xfId="0" applyFill="1" applyAlignment="1">
      <alignment horizontal="left" indent="1"/>
    </xf>
    <xf numFmtId="164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right" wrapText="1"/>
    </xf>
    <xf numFmtId="165" fontId="0" fillId="5" borderId="0" xfId="0" applyNumberFormat="1" applyFill="1" applyAlignment="1">
      <alignment/>
    </xf>
    <xf numFmtId="165" fontId="7" fillId="5" borderId="0" xfId="0" applyNumberFormat="1" applyFont="1" applyFill="1" applyBorder="1" applyAlignment="1">
      <alignment horizontal="right" wrapText="1"/>
    </xf>
    <xf numFmtId="0" fontId="2" fillId="5" borderId="0" xfId="0" applyFont="1" applyFill="1" applyAlignment="1">
      <alignment/>
    </xf>
    <xf numFmtId="0" fontId="5" fillId="2" borderId="2" xfId="0" applyFont="1" applyFill="1" applyBorder="1" applyAlignment="1">
      <alignment horizontal="left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0" fontId="2" fillId="3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3" fontId="2" fillId="3" borderId="0" xfId="0" applyNumberFormat="1" applyFont="1" applyFill="1" applyAlignment="1">
      <alignment wrapText="1"/>
    </xf>
    <xf numFmtId="3" fontId="5" fillId="2" borderId="0" xfId="0" applyNumberFormat="1" applyFont="1" applyFill="1" applyAlignment="1">
      <alignment wrapText="1"/>
    </xf>
    <xf numFmtId="0" fontId="5" fillId="2" borderId="2" xfId="0" applyFont="1" applyFill="1" applyBorder="1" applyAlignment="1">
      <alignment horizontal="right" wrapText="1"/>
    </xf>
    <xf numFmtId="4" fontId="0" fillId="5" borderId="0" xfId="0" applyNumberFormat="1" applyFill="1" applyAlignment="1">
      <alignment/>
    </xf>
    <xf numFmtId="0" fontId="2" fillId="5" borderId="0" xfId="0" applyFont="1" applyFill="1" applyAlignment="1">
      <alignment wrapText="1"/>
    </xf>
    <xf numFmtId="3" fontId="2" fillId="5" borderId="0" xfId="0" applyNumberFormat="1" applyFont="1" applyFill="1" applyAlignment="1">
      <alignment/>
    </xf>
    <xf numFmtId="0" fontId="5" fillId="2" borderId="2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/>
    </xf>
    <xf numFmtId="166" fontId="5" fillId="2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3" fontId="7" fillId="5" borderId="0" xfId="0" applyNumberFormat="1" applyFont="1" applyFill="1" applyAlignment="1">
      <alignment/>
    </xf>
    <xf numFmtId="166" fontId="7" fillId="5" borderId="0" xfId="0" applyNumberFormat="1" applyFont="1" applyFill="1" applyAlignment="1">
      <alignment/>
    </xf>
    <xf numFmtId="3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3" fontId="5" fillId="2" borderId="0" xfId="0" applyNumberFormat="1" applyFont="1" applyFill="1" applyAlignment="1">
      <alignment horizontal="right"/>
    </xf>
    <xf numFmtId="0" fontId="2" fillId="5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4" borderId="0" xfId="0" applyFont="1" applyFill="1" applyAlignment="1">
      <alignment/>
    </xf>
    <xf numFmtId="3" fontId="8" fillId="4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167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5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133350</xdr:rowOff>
    </xdr:from>
    <xdr:to>
      <xdr:col>16</xdr:col>
      <xdr:colOff>419100</xdr:colOff>
      <xdr:row>29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00025" y="295275"/>
          <a:ext cx="9725025" cy="4524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Important Notes Spring 2006 FINAL file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Katrina related students are reported under the College designated CSU in this report.
2. This report is based on Spring Fianl numbers. 
3. Students with an "ACAD_PLAN_TYPE" of PRP (Preparation) are shown in the "Other xxxx" category; for example, PREDENT ( pre-dentistry) is found in Other Science under the College of Science. It should be noted that this category also includes majors other then Preparation; for instance, undecided majors and those majors that don't readily fall into a specific department may appear here as well. 
4. SABs, ESL and other 0 hour courses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HAVE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been included in this report. In the past these types have been excluded.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tabSelected="1" workbookViewId="0" topLeftCell="A2">
      <selection activeCell="I37" sqref="I37"/>
    </sheetView>
  </sheetViews>
  <sheetFormatPr defaultColWidth="9.140625" defaultRowHeight="12.75"/>
  <cols>
    <col min="1" max="1" width="5.421875" style="0" bestFit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I14"/>
  <sheetViews>
    <sheetView workbookViewId="0" topLeftCell="A1">
      <selection activeCell="E14" sqref="E14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9" width="15.7109375" style="25" customWidth="1"/>
    <col min="10" max="16384" width="9.140625" style="25" customWidth="1"/>
  </cols>
  <sheetData>
    <row r="2" spans="1:9" ht="23.25">
      <c r="A2" s="81" t="s">
        <v>220</v>
      </c>
      <c r="B2" s="81"/>
      <c r="C2" s="81"/>
      <c r="D2" s="81"/>
      <c r="E2" s="81"/>
      <c r="F2" s="81"/>
      <c r="G2" s="81"/>
      <c r="H2" s="81"/>
      <c r="I2" s="81"/>
    </row>
    <row r="4" ht="16.5" thickBot="1">
      <c r="A4" s="30" t="s">
        <v>17</v>
      </c>
    </row>
    <row r="5" spans="1:9" ht="27.75" customHeight="1" thickBot="1" thickTop="1">
      <c r="A5" s="1"/>
      <c r="B5" s="1"/>
      <c r="C5" s="1"/>
      <c r="D5" s="80" t="s">
        <v>221</v>
      </c>
      <c r="E5" s="80"/>
      <c r="F5" s="80"/>
      <c r="G5" s="80" t="s">
        <v>222</v>
      </c>
      <c r="H5" s="80"/>
      <c r="I5" s="80"/>
    </row>
    <row r="6" spans="1:9" ht="13.5" thickBot="1">
      <c r="A6" s="2" t="s">
        <v>9</v>
      </c>
      <c r="B6" s="2" t="s">
        <v>223</v>
      </c>
      <c r="C6" s="40" t="s">
        <v>224</v>
      </c>
      <c r="D6" s="3" t="s">
        <v>162</v>
      </c>
      <c r="E6" s="3" t="s">
        <v>225</v>
      </c>
      <c r="F6" s="3" t="s">
        <v>8</v>
      </c>
      <c r="G6" s="3" t="s">
        <v>162</v>
      </c>
      <c r="H6" s="3" t="s">
        <v>225</v>
      </c>
      <c r="I6" s="3" t="s">
        <v>8</v>
      </c>
    </row>
    <row r="7" spans="1:9" ht="12.75">
      <c r="A7" s="25" t="s">
        <v>140</v>
      </c>
      <c r="B7" s="25" t="s">
        <v>141</v>
      </c>
      <c r="C7" s="25" t="s">
        <v>318</v>
      </c>
      <c r="D7" s="25">
        <v>180</v>
      </c>
      <c r="E7" s="25">
        <v>45</v>
      </c>
      <c r="F7" s="25">
        <v>225</v>
      </c>
      <c r="G7" s="25">
        <v>12</v>
      </c>
      <c r="H7" s="25">
        <v>3</v>
      </c>
      <c r="I7" s="25">
        <v>15</v>
      </c>
    </row>
    <row r="8" spans="2:9" ht="12.75">
      <c r="B8" s="25" t="s">
        <v>142</v>
      </c>
      <c r="C8" s="25" t="s">
        <v>319</v>
      </c>
      <c r="E8" s="25">
        <v>501</v>
      </c>
      <c r="F8" s="25">
        <v>501</v>
      </c>
      <c r="G8" s="25">
        <v>0</v>
      </c>
      <c r="H8" s="25">
        <v>33.4</v>
      </c>
      <c r="I8" s="25">
        <v>33.4</v>
      </c>
    </row>
    <row r="9" spans="2:9" ht="12.75">
      <c r="B9" s="25" t="s">
        <v>143</v>
      </c>
      <c r="C9" s="25" t="s">
        <v>320</v>
      </c>
      <c r="E9" s="26">
        <v>1318</v>
      </c>
      <c r="F9" s="26">
        <v>1318</v>
      </c>
      <c r="G9" s="25">
        <v>0</v>
      </c>
      <c r="H9" s="25">
        <v>87.9</v>
      </c>
      <c r="I9" s="25">
        <v>87.9</v>
      </c>
    </row>
    <row r="10" spans="2:9" ht="12.75">
      <c r="B10" s="25" t="s">
        <v>144</v>
      </c>
      <c r="C10" s="25" t="s">
        <v>321</v>
      </c>
      <c r="D10" s="25">
        <v>160</v>
      </c>
      <c r="F10" s="25">
        <v>160</v>
      </c>
      <c r="G10" s="25">
        <v>10.7</v>
      </c>
      <c r="H10" s="25">
        <v>0</v>
      </c>
      <c r="I10" s="25">
        <v>10.7</v>
      </c>
    </row>
    <row r="11" spans="2:9" ht="12.75">
      <c r="B11" s="25" t="s">
        <v>145</v>
      </c>
      <c r="C11" s="25" t="s">
        <v>322</v>
      </c>
      <c r="D11" s="25">
        <v>152</v>
      </c>
      <c r="F11" s="25">
        <v>152</v>
      </c>
      <c r="G11" s="25">
        <v>10.1</v>
      </c>
      <c r="H11" s="25">
        <v>0</v>
      </c>
      <c r="I11" s="25">
        <v>10.1</v>
      </c>
    </row>
    <row r="12" spans="2:9" ht="12.75">
      <c r="B12" s="25" t="s">
        <v>140</v>
      </c>
      <c r="C12" s="25" t="s">
        <v>323</v>
      </c>
      <c r="D12" s="26">
        <v>4083</v>
      </c>
      <c r="E12" s="25">
        <v>644</v>
      </c>
      <c r="F12" s="26">
        <v>4727</v>
      </c>
      <c r="G12" s="25">
        <v>272.2</v>
      </c>
      <c r="H12" s="25">
        <v>42.9</v>
      </c>
      <c r="I12" s="25">
        <v>315.1</v>
      </c>
    </row>
    <row r="13" spans="2:9" ht="12.75">
      <c r="B13" s="5" t="s">
        <v>8</v>
      </c>
      <c r="C13" s="5"/>
      <c r="D13" s="8">
        <v>4575</v>
      </c>
      <c r="E13" s="8">
        <v>2508</v>
      </c>
      <c r="F13" s="8">
        <v>7083</v>
      </c>
      <c r="G13" s="5">
        <f>SUM(G7:G12)</f>
        <v>305</v>
      </c>
      <c r="H13" s="5">
        <f>SUM(H7:H12)</f>
        <v>167.20000000000002</v>
      </c>
      <c r="I13" s="5">
        <f>SUM(I7:I12)</f>
        <v>472.20000000000005</v>
      </c>
    </row>
    <row r="14" spans="1:9" ht="12.75">
      <c r="A14" s="6" t="s">
        <v>29</v>
      </c>
      <c r="B14" s="6"/>
      <c r="C14" s="6"/>
      <c r="D14" s="9">
        <v>4575</v>
      </c>
      <c r="E14" s="9">
        <v>2508</v>
      </c>
      <c r="F14" s="9">
        <v>7083</v>
      </c>
      <c r="G14" s="6">
        <v>305</v>
      </c>
      <c r="H14" s="6">
        <v>167.2</v>
      </c>
      <c r="I14" s="6">
        <v>472.2</v>
      </c>
    </row>
  </sheetData>
  <mergeCells count="3">
    <mergeCell ref="A2:I2"/>
    <mergeCell ref="D5:F5"/>
    <mergeCell ref="G5:I5"/>
  </mergeCells>
  <printOptions/>
  <pageMargins left="0.25" right="0.25" top="1" bottom="1" header="0.5" footer="0.5"/>
  <pageSetup fitToHeight="1" fitToWidth="1" horizontalDpi="600" verticalDpi="600" orientation="portrait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I47"/>
  <sheetViews>
    <sheetView workbookViewId="0" topLeftCell="B13">
      <selection activeCell="L37" sqref="L37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9" width="15.7109375" style="25" customWidth="1"/>
    <col min="10" max="16384" width="9.140625" style="25" customWidth="1"/>
  </cols>
  <sheetData>
    <row r="2" spans="1:9" ht="23.25">
      <c r="A2" s="81" t="s">
        <v>220</v>
      </c>
      <c r="B2" s="81"/>
      <c r="C2" s="81"/>
      <c r="D2" s="81"/>
      <c r="E2" s="81"/>
      <c r="F2" s="81"/>
      <c r="G2" s="81"/>
      <c r="H2" s="81"/>
      <c r="I2" s="81"/>
    </row>
    <row r="4" ht="16.5" thickBot="1">
      <c r="A4" s="30" t="s">
        <v>18</v>
      </c>
    </row>
    <row r="5" spans="1:9" ht="27.75" customHeight="1" thickBot="1" thickTop="1">
      <c r="A5" s="1"/>
      <c r="B5" s="1"/>
      <c r="C5" s="1"/>
      <c r="D5" s="80" t="s">
        <v>221</v>
      </c>
      <c r="E5" s="80"/>
      <c r="F5" s="80"/>
      <c r="G5" s="80" t="s">
        <v>222</v>
      </c>
      <c r="H5" s="80"/>
      <c r="I5" s="80"/>
    </row>
    <row r="6" spans="1:9" ht="13.5" thickBot="1">
      <c r="A6" s="2" t="s">
        <v>9</v>
      </c>
      <c r="B6" s="2" t="s">
        <v>223</v>
      </c>
      <c r="C6" s="4" t="s">
        <v>224</v>
      </c>
      <c r="D6" s="3" t="s">
        <v>162</v>
      </c>
      <c r="E6" s="3" t="s">
        <v>225</v>
      </c>
      <c r="F6" s="3" t="s">
        <v>8</v>
      </c>
      <c r="G6" s="3" t="s">
        <v>162</v>
      </c>
      <c r="H6" s="3" t="s">
        <v>225</v>
      </c>
      <c r="I6" s="3" t="s">
        <v>8</v>
      </c>
    </row>
    <row r="7" spans="1:9" ht="12.75">
      <c r="A7" s="25" t="s">
        <v>146</v>
      </c>
      <c r="B7" s="25" t="s">
        <v>146</v>
      </c>
      <c r="C7" s="25" t="s">
        <v>324</v>
      </c>
      <c r="E7" s="26">
        <v>8786</v>
      </c>
      <c r="F7" s="26">
        <v>8786</v>
      </c>
      <c r="G7" s="25">
        <v>0</v>
      </c>
      <c r="H7" s="25">
        <v>585.7</v>
      </c>
      <c r="I7" s="25">
        <v>585.7</v>
      </c>
    </row>
    <row r="8" spans="2:9" ht="12.75">
      <c r="B8" s="5" t="s">
        <v>8</v>
      </c>
      <c r="C8" s="5"/>
      <c r="D8" s="5"/>
      <c r="E8" s="8">
        <v>8786</v>
      </c>
      <c r="F8" s="8">
        <v>8786</v>
      </c>
      <c r="G8" s="5">
        <v>0</v>
      </c>
      <c r="H8" s="5">
        <v>585.7</v>
      </c>
      <c r="I8" s="5">
        <v>585.7</v>
      </c>
    </row>
    <row r="9" spans="1:9" ht="12.75">
      <c r="A9" s="6" t="s">
        <v>30</v>
      </c>
      <c r="B9" s="6"/>
      <c r="C9" s="6"/>
      <c r="D9" s="6"/>
      <c r="E9" s="9">
        <v>8786</v>
      </c>
      <c r="F9" s="9">
        <v>8786</v>
      </c>
      <c r="G9" s="6"/>
      <c r="H9" s="6">
        <v>585.7</v>
      </c>
      <c r="I9" s="6">
        <v>585.7</v>
      </c>
    </row>
    <row r="12" ht="16.5" thickBot="1">
      <c r="A12" s="30" t="s">
        <v>19</v>
      </c>
    </row>
    <row r="13" spans="1:9" ht="27.75" customHeight="1" thickBot="1" thickTop="1">
      <c r="A13" s="1"/>
      <c r="B13" s="1"/>
      <c r="C13" s="1"/>
      <c r="D13" s="80" t="s">
        <v>221</v>
      </c>
      <c r="E13" s="80"/>
      <c r="F13" s="80"/>
      <c r="G13" s="80" t="s">
        <v>222</v>
      </c>
      <c r="H13" s="80"/>
      <c r="I13" s="80"/>
    </row>
    <row r="14" spans="1:9" ht="13.5" thickBot="1">
      <c r="A14" s="2" t="s">
        <v>9</v>
      </c>
      <c r="B14" s="2" t="s">
        <v>223</v>
      </c>
      <c r="C14" s="40" t="s">
        <v>224</v>
      </c>
      <c r="D14" s="3" t="s">
        <v>162</v>
      </c>
      <c r="E14" s="3" t="s">
        <v>225</v>
      </c>
      <c r="F14" s="3" t="s">
        <v>8</v>
      </c>
      <c r="G14" s="3" t="s">
        <v>162</v>
      </c>
      <c r="H14" s="3" t="s">
        <v>225</v>
      </c>
      <c r="I14" s="3" t="s">
        <v>8</v>
      </c>
    </row>
    <row r="15" spans="1:9" ht="12.75">
      <c r="A15" s="25" t="s">
        <v>19</v>
      </c>
      <c r="B15" s="25" t="s">
        <v>147</v>
      </c>
      <c r="C15" s="25" t="s">
        <v>147</v>
      </c>
      <c r="D15" s="25">
        <v>216</v>
      </c>
      <c r="F15" s="25">
        <v>216</v>
      </c>
      <c r="G15" s="25">
        <v>14.4</v>
      </c>
      <c r="H15" s="25">
        <v>0</v>
      </c>
      <c r="I15" s="25">
        <v>14.4</v>
      </c>
    </row>
    <row r="16" spans="2:9" ht="12.75">
      <c r="B16" s="25" t="s">
        <v>60</v>
      </c>
      <c r="C16" s="25" t="s">
        <v>246</v>
      </c>
      <c r="D16" s="25">
        <v>615</v>
      </c>
      <c r="F16" s="25">
        <v>615</v>
      </c>
      <c r="G16" s="25">
        <v>41</v>
      </c>
      <c r="H16" s="25">
        <v>0</v>
      </c>
      <c r="I16" s="25">
        <v>41</v>
      </c>
    </row>
    <row r="17" spans="2:9" ht="12.75">
      <c r="B17" s="25" t="s">
        <v>136</v>
      </c>
      <c r="C17" s="25" t="s">
        <v>314</v>
      </c>
      <c r="D17" s="26">
        <v>1548</v>
      </c>
      <c r="F17" s="26">
        <v>1548</v>
      </c>
      <c r="G17" s="25">
        <v>103.2</v>
      </c>
      <c r="H17" s="25">
        <v>0</v>
      </c>
      <c r="I17" s="25">
        <v>103.2</v>
      </c>
    </row>
    <row r="18" spans="1:9" ht="12.75">
      <c r="A18"/>
      <c r="B18" s="5" t="s">
        <v>8</v>
      </c>
      <c r="C18" s="5"/>
      <c r="D18" s="8">
        <v>2379</v>
      </c>
      <c r="E18" s="5"/>
      <c r="F18" s="8">
        <v>2379</v>
      </c>
      <c r="G18" s="5">
        <f>SUM(G15:G17)</f>
        <v>158.6</v>
      </c>
      <c r="H18" s="5">
        <f>SUM(H15:H17)</f>
        <v>0</v>
      </c>
      <c r="I18" s="5">
        <f>SUM(I15:I17)</f>
        <v>158.6</v>
      </c>
    </row>
    <row r="19" spans="1:9" ht="12.75">
      <c r="A19" s="6" t="s">
        <v>31</v>
      </c>
      <c r="B19" s="6"/>
      <c r="C19" s="6"/>
      <c r="D19" s="9">
        <v>2379</v>
      </c>
      <c r="E19" s="6"/>
      <c r="F19" s="9">
        <v>2379</v>
      </c>
      <c r="G19" s="6">
        <v>158.6</v>
      </c>
      <c r="H19" s="6">
        <v>0</v>
      </c>
      <c r="I19" s="6">
        <v>158.6</v>
      </c>
    </row>
    <row r="22" ht="16.5" thickBot="1">
      <c r="A22" s="30" t="s">
        <v>21</v>
      </c>
    </row>
    <row r="23" spans="1:9" ht="27.75" customHeight="1" thickBot="1" thickTop="1">
      <c r="A23" s="1"/>
      <c r="B23" s="1"/>
      <c r="C23" s="1"/>
      <c r="D23" s="80" t="s">
        <v>221</v>
      </c>
      <c r="E23" s="80"/>
      <c r="F23" s="80"/>
      <c r="G23" s="80" t="s">
        <v>222</v>
      </c>
      <c r="H23" s="80"/>
      <c r="I23" s="80"/>
    </row>
    <row r="24" spans="1:9" ht="13.5" thickBot="1">
      <c r="A24" s="2" t="s">
        <v>9</v>
      </c>
      <c r="B24" s="2" t="s">
        <v>223</v>
      </c>
      <c r="C24" s="4" t="s">
        <v>224</v>
      </c>
      <c r="D24" s="3" t="s">
        <v>162</v>
      </c>
      <c r="E24" s="3" t="s">
        <v>225</v>
      </c>
      <c r="F24" s="3" t="s">
        <v>8</v>
      </c>
      <c r="G24" s="3" t="s">
        <v>162</v>
      </c>
      <c r="H24" s="3" t="s">
        <v>225</v>
      </c>
      <c r="I24" s="3" t="s">
        <v>8</v>
      </c>
    </row>
    <row r="25" spans="1:9" ht="12.75">
      <c r="A25" s="25" t="s">
        <v>151</v>
      </c>
      <c r="B25" s="25" t="s">
        <v>152</v>
      </c>
      <c r="C25" s="25" t="s">
        <v>325</v>
      </c>
      <c r="D25" s="25">
        <v>24</v>
      </c>
      <c r="F25" s="25">
        <v>24</v>
      </c>
      <c r="G25" s="25">
        <v>1.6</v>
      </c>
      <c r="H25" s="25">
        <v>0</v>
      </c>
      <c r="I25" s="25">
        <v>1.6</v>
      </c>
    </row>
    <row r="26" spans="2:9" ht="12.75">
      <c r="B26" s="25" t="s">
        <v>153</v>
      </c>
      <c r="C26" s="25" t="s">
        <v>326</v>
      </c>
      <c r="D26" s="25">
        <v>185</v>
      </c>
      <c r="F26" s="25">
        <v>185</v>
      </c>
      <c r="G26" s="25">
        <v>12.3</v>
      </c>
      <c r="H26" s="25">
        <v>0</v>
      </c>
      <c r="I26" s="25">
        <v>12.3</v>
      </c>
    </row>
    <row r="27" spans="2:9" ht="12.75">
      <c r="B27" s="25" t="s">
        <v>154</v>
      </c>
      <c r="C27" s="25" t="s">
        <v>327</v>
      </c>
      <c r="D27" s="25">
        <v>18</v>
      </c>
      <c r="F27" s="25">
        <v>18</v>
      </c>
      <c r="G27" s="25">
        <v>1.2</v>
      </c>
      <c r="H27" s="25">
        <v>0</v>
      </c>
      <c r="I27" s="25">
        <v>1.2</v>
      </c>
    </row>
    <row r="28" spans="1:9" ht="12.75">
      <c r="A28"/>
      <c r="B28" s="5" t="s">
        <v>8</v>
      </c>
      <c r="C28" s="5"/>
      <c r="D28" s="5">
        <v>227</v>
      </c>
      <c r="E28" s="5"/>
      <c r="F28" s="5">
        <v>227</v>
      </c>
      <c r="G28" s="5">
        <f>SUM(G25:G27)</f>
        <v>15.1</v>
      </c>
      <c r="H28" s="5">
        <f>SUM(H25:H27)</f>
        <v>0</v>
      </c>
      <c r="I28" s="5">
        <f>SUM(I25:I27)</f>
        <v>15.1</v>
      </c>
    </row>
    <row r="29" spans="1:9" ht="12.75">
      <c r="A29" s="6" t="s">
        <v>33</v>
      </c>
      <c r="B29" s="6"/>
      <c r="C29" s="6"/>
      <c r="D29" s="6">
        <v>227</v>
      </c>
      <c r="E29" s="6"/>
      <c r="F29" s="6">
        <v>227</v>
      </c>
      <c r="G29" s="6">
        <v>15.1</v>
      </c>
      <c r="H29" s="6">
        <v>0</v>
      </c>
      <c r="I29" s="6">
        <v>15.1</v>
      </c>
    </row>
    <row r="32" ht="16.5" thickBot="1">
      <c r="A32" s="30" t="s">
        <v>22</v>
      </c>
    </row>
    <row r="33" spans="1:9" ht="27.75" customHeight="1" thickBot="1" thickTop="1">
      <c r="A33" s="1"/>
      <c r="B33" s="1"/>
      <c r="C33" s="1"/>
      <c r="D33" s="80" t="s">
        <v>221</v>
      </c>
      <c r="E33" s="80"/>
      <c r="F33" s="80"/>
      <c r="G33" s="80" t="s">
        <v>222</v>
      </c>
      <c r="H33" s="80"/>
      <c r="I33" s="80"/>
    </row>
    <row r="34" spans="1:9" ht="13.5" thickBot="1">
      <c r="A34" s="2" t="s">
        <v>9</v>
      </c>
      <c r="B34" s="2" t="s">
        <v>223</v>
      </c>
      <c r="C34" s="4" t="s">
        <v>224</v>
      </c>
      <c r="D34" s="3" t="s">
        <v>162</v>
      </c>
      <c r="E34" s="3" t="s">
        <v>225</v>
      </c>
      <c r="F34" s="3" t="s">
        <v>8</v>
      </c>
      <c r="G34" s="3" t="s">
        <v>162</v>
      </c>
      <c r="H34" s="3" t="s">
        <v>225</v>
      </c>
      <c r="I34" s="3" t="s">
        <v>8</v>
      </c>
    </row>
    <row r="35" spans="1:9" ht="12.75">
      <c r="A35" s="25" t="s">
        <v>155</v>
      </c>
      <c r="B35" s="25" t="s">
        <v>155</v>
      </c>
      <c r="C35" s="25" t="s">
        <v>328</v>
      </c>
      <c r="D35" s="25">
        <v>105</v>
      </c>
      <c r="F35" s="25">
        <v>105</v>
      </c>
      <c r="G35" s="25">
        <v>7</v>
      </c>
      <c r="H35" s="25">
        <v>0</v>
      </c>
      <c r="I35" s="25">
        <v>7</v>
      </c>
    </row>
    <row r="36" spans="2:9" ht="12.75">
      <c r="B36" s="5" t="s">
        <v>8</v>
      </c>
      <c r="C36" s="5"/>
      <c r="D36" s="5">
        <v>105</v>
      </c>
      <c r="E36" s="5"/>
      <c r="F36" s="5">
        <v>105</v>
      </c>
      <c r="G36" s="5">
        <v>7</v>
      </c>
      <c r="H36" s="5">
        <v>0</v>
      </c>
      <c r="I36" s="5">
        <v>7</v>
      </c>
    </row>
    <row r="37" spans="1:9" ht="12.75">
      <c r="A37" s="6" t="s">
        <v>34</v>
      </c>
      <c r="B37" s="6"/>
      <c r="C37" s="6"/>
      <c r="D37" s="6">
        <v>105</v>
      </c>
      <c r="E37" s="6"/>
      <c r="F37" s="6">
        <v>105</v>
      </c>
      <c r="G37" s="6">
        <v>7</v>
      </c>
      <c r="H37" s="6"/>
      <c r="I37" s="6">
        <v>7</v>
      </c>
    </row>
    <row r="40" ht="16.5" thickBot="1">
      <c r="A40" s="30" t="s">
        <v>23</v>
      </c>
    </row>
    <row r="41" spans="1:9" ht="27.75" customHeight="1" thickBot="1" thickTop="1">
      <c r="A41" s="1"/>
      <c r="B41" s="1"/>
      <c r="C41" s="1"/>
      <c r="D41" s="80" t="s">
        <v>221</v>
      </c>
      <c r="E41" s="80"/>
      <c r="F41" s="80"/>
      <c r="G41" s="80" t="s">
        <v>222</v>
      </c>
      <c r="H41" s="80"/>
      <c r="I41" s="80"/>
    </row>
    <row r="42" spans="1:9" ht="13.5" thickBot="1">
      <c r="A42" s="2" t="s">
        <v>9</v>
      </c>
      <c r="B42" s="2" t="s">
        <v>223</v>
      </c>
      <c r="C42" s="4" t="s">
        <v>224</v>
      </c>
      <c r="D42" s="3" t="s">
        <v>162</v>
      </c>
      <c r="E42" s="3" t="s">
        <v>225</v>
      </c>
      <c r="F42" s="3" t="s">
        <v>8</v>
      </c>
      <c r="G42" s="3" t="s">
        <v>162</v>
      </c>
      <c r="H42" s="3" t="s">
        <v>225</v>
      </c>
      <c r="I42" s="3" t="s">
        <v>8</v>
      </c>
    </row>
    <row r="43" spans="1:9" ht="12.75">
      <c r="A43" s="25" t="s">
        <v>151</v>
      </c>
      <c r="B43" s="25" t="s">
        <v>156</v>
      </c>
      <c r="C43" s="25" t="s">
        <v>329</v>
      </c>
      <c r="D43" s="25">
        <v>24</v>
      </c>
      <c r="E43" s="25">
        <v>20</v>
      </c>
      <c r="F43" s="25">
        <v>44</v>
      </c>
      <c r="G43" s="25">
        <v>1.6</v>
      </c>
      <c r="H43" s="25">
        <v>1.3</v>
      </c>
      <c r="I43" s="25">
        <v>2.9</v>
      </c>
    </row>
    <row r="44" spans="2:9" ht="12.75">
      <c r="B44" s="25" t="s">
        <v>157</v>
      </c>
      <c r="C44" s="25" t="s">
        <v>329</v>
      </c>
      <c r="G44" s="25">
        <v>0</v>
      </c>
      <c r="H44" s="25">
        <v>0</v>
      </c>
      <c r="I44" s="25">
        <v>0</v>
      </c>
    </row>
    <row r="45" spans="2:9" ht="12.75">
      <c r="B45" s="25" t="s">
        <v>158</v>
      </c>
      <c r="C45" s="25" t="s">
        <v>330</v>
      </c>
      <c r="D45" s="25">
        <v>160</v>
      </c>
      <c r="F45" s="25">
        <v>160</v>
      </c>
      <c r="G45" s="25">
        <v>10.7</v>
      </c>
      <c r="H45" s="25">
        <v>0</v>
      </c>
      <c r="I45" s="25">
        <v>10.7</v>
      </c>
    </row>
    <row r="46" spans="1:9" ht="12.75">
      <c r="A46"/>
      <c r="B46" s="5" t="s">
        <v>8</v>
      </c>
      <c r="C46" s="5"/>
      <c r="D46" s="5">
        <v>184</v>
      </c>
      <c r="E46" s="5">
        <v>20</v>
      </c>
      <c r="F46" s="5">
        <v>204</v>
      </c>
      <c r="G46" s="5">
        <f>SUM(G43:G45)</f>
        <v>12.299999999999999</v>
      </c>
      <c r="H46" s="5">
        <f>SUM(H43:H45)</f>
        <v>1.3</v>
      </c>
      <c r="I46" s="5">
        <f>SUM(I43:I45)</f>
        <v>13.6</v>
      </c>
    </row>
    <row r="47" spans="1:9" ht="12.75">
      <c r="A47" s="6" t="s">
        <v>35</v>
      </c>
      <c r="B47" s="6"/>
      <c r="C47" s="6"/>
      <c r="D47" s="6">
        <v>184</v>
      </c>
      <c r="E47" s="6">
        <v>20</v>
      </c>
      <c r="F47" s="6">
        <v>204</v>
      </c>
      <c r="G47" s="6">
        <v>12.3</v>
      </c>
      <c r="H47" s="6">
        <v>1.3</v>
      </c>
      <c r="I47" s="6">
        <v>13.6</v>
      </c>
    </row>
  </sheetData>
  <mergeCells count="11">
    <mergeCell ref="D41:F41"/>
    <mergeCell ref="G41:I41"/>
    <mergeCell ref="D23:F23"/>
    <mergeCell ref="G23:I23"/>
    <mergeCell ref="D33:F33"/>
    <mergeCell ref="G33:I33"/>
    <mergeCell ref="A2:I2"/>
    <mergeCell ref="D5:F5"/>
    <mergeCell ref="G5:I5"/>
    <mergeCell ref="D13:F13"/>
    <mergeCell ref="G13:I13"/>
  </mergeCells>
  <printOptions/>
  <pageMargins left="0.75" right="0.75" top="1" bottom="1" header="0.5" footer="0.5"/>
  <pageSetup fitToHeight="1" fitToWidth="1" horizontalDpi="600" verticalDpi="600" orientation="portrait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I8"/>
  <sheetViews>
    <sheetView workbookViewId="0" topLeftCell="A1">
      <selection activeCell="H40" sqref="H40"/>
    </sheetView>
  </sheetViews>
  <sheetFormatPr defaultColWidth="9.140625" defaultRowHeight="12.75"/>
  <cols>
    <col min="1" max="1" width="20.28125" style="25" bestFit="1" customWidth="1"/>
    <col min="2" max="2" width="14.8515625" style="25" bestFit="1" customWidth="1"/>
    <col min="3" max="3" width="12.140625" style="25" bestFit="1" customWidth="1"/>
    <col min="4" max="4" width="17.7109375" style="25" bestFit="1" customWidth="1"/>
    <col min="5" max="5" width="20.7109375" style="25" bestFit="1" customWidth="1"/>
    <col min="6" max="6" width="9.421875" style="25" bestFit="1" customWidth="1"/>
    <col min="7" max="7" width="17.28125" style="25" bestFit="1" customWidth="1"/>
    <col min="8" max="8" width="20.28125" style="25" bestFit="1" customWidth="1"/>
    <col min="9" max="16384" width="9.140625" style="25" customWidth="1"/>
  </cols>
  <sheetData>
    <row r="2" spans="1:9" ht="23.25">
      <c r="A2" s="81" t="s">
        <v>220</v>
      </c>
      <c r="B2" s="81"/>
      <c r="C2" s="81"/>
      <c r="D2" s="81"/>
      <c r="E2" s="81"/>
      <c r="F2" s="81"/>
      <c r="G2" s="81"/>
      <c r="H2" s="81"/>
      <c r="I2" s="81"/>
    </row>
    <row r="4" ht="16.5" thickBot="1">
      <c r="A4" s="30" t="s">
        <v>335</v>
      </c>
    </row>
    <row r="5" spans="1:9" ht="27.75" customHeight="1" thickBot="1" thickTop="1">
      <c r="A5" s="1"/>
      <c r="B5" s="1"/>
      <c r="C5" s="1"/>
      <c r="D5" s="80" t="s">
        <v>221</v>
      </c>
      <c r="E5" s="80"/>
      <c r="F5" s="80"/>
      <c r="G5" s="80" t="s">
        <v>222</v>
      </c>
      <c r="H5" s="80"/>
      <c r="I5" s="80"/>
    </row>
    <row r="6" spans="1:9" ht="13.5" thickBot="1">
      <c r="A6" s="2" t="s">
        <v>9</v>
      </c>
      <c r="B6" s="2"/>
      <c r="C6" s="4"/>
      <c r="D6" s="52" t="s">
        <v>162</v>
      </c>
      <c r="E6" s="52" t="s">
        <v>225</v>
      </c>
      <c r="F6" s="52" t="s">
        <v>8</v>
      </c>
      <c r="G6" s="52" t="s">
        <v>162</v>
      </c>
      <c r="H6" s="52" t="s">
        <v>225</v>
      </c>
      <c r="I6" s="52" t="s">
        <v>8</v>
      </c>
    </row>
    <row r="7" spans="1:9" ht="12.75">
      <c r="A7" s="57" t="s">
        <v>335</v>
      </c>
      <c r="B7" s="57"/>
      <c r="C7" s="57"/>
      <c r="D7" s="58">
        <v>109506</v>
      </c>
      <c r="E7" s="58">
        <v>41138</v>
      </c>
      <c r="F7" s="58">
        <v>150644</v>
      </c>
      <c r="G7" s="59">
        <v>7300.3999</v>
      </c>
      <c r="H7" s="59">
        <v>2742.5334</v>
      </c>
      <c r="I7" s="59">
        <v>10042.934</v>
      </c>
    </row>
    <row r="8" spans="1:9" ht="21.75" customHeight="1">
      <c r="A8" s="6"/>
      <c r="B8" s="6"/>
      <c r="C8" s="6"/>
      <c r="D8" s="60">
        <v>109506</v>
      </c>
      <c r="E8" s="60">
        <v>41138</v>
      </c>
      <c r="F8" s="60">
        <v>150644</v>
      </c>
      <c r="G8" s="61">
        <v>7300.3999</v>
      </c>
      <c r="H8" s="61">
        <v>2742.5334</v>
      </c>
      <c r="I8" s="61">
        <v>10042.934</v>
      </c>
    </row>
  </sheetData>
  <mergeCells count="3">
    <mergeCell ref="D5:F5"/>
    <mergeCell ref="G5:I5"/>
    <mergeCell ref="A2:I2"/>
  </mergeCells>
  <printOptions/>
  <pageMargins left="0.25" right="0.25" top="0.25" bottom="0.25" header="0.5" footer="0.5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K34"/>
  <sheetViews>
    <sheetView workbookViewId="0" topLeftCell="A1">
      <selection activeCell="A2" sqref="A2:K34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11" width="10.7109375" style="25" customWidth="1"/>
    <col min="12" max="16384" width="9.140625" style="25" customWidth="1"/>
  </cols>
  <sheetData>
    <row r="2" spans="1:11" ht="23.25">
      <c r="A2" s="81" t="s">
        <v>331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ht="16.5" thickBot="1">
      <c r="A4" s="30" t="s">
        <v>3</v>
      </c>
    </row>
    <row r="5" spans="1:11" ht="27.75" customHeight="1" thickBot="1" thickTop="1">
      <c r="A5" s="1"/>
      <c r="B5" s="1"/>
      <c r="C5" s="80" t="s">
        <v>162</v>
      </c>
      <c r="D5" s="80"/>
      <c r="E5" s="80"/>
      <c r="F5" s="80" t="s">
        <v>225</v>
      </c>
      <c r="G5" s="80"/>
      <c r="H5" s="80"/>
      <c r="I5" s="80" t="s">
        <v>8</v>
      </c>
      <c r="J5" s="80"/>
      <c r="K5" s="80"/>
    </row>
    <row r="6" spans="1:11" ht="26.25" thickBot="1">
      <c r="A6" s="2" t="s">
        <v>9</v>
      </c>
      <c r="B6" s="2" t="s">
        <v>223</v>
      </c>
      <c r="C6" s="4" t="s">
        <v>0</v>
      </c>
      <c r="D6" s="3" t="s">
        <v>1</v>
      </c>
      <c r="E6" s="4" t="s">
        <v>11</v>
      </c>
      <c r="F6" s="3" t="s">
        <v>0</v>
      </c>
      <c r="G6" s="3" t="s">
        <v>1</v>
      </c>
      <c r="H6" s="4" t="s">
        <v>11</v>
      </c>
      <c r="I6" s="3" t="s">
        <v>0</v>
      </c>
      <c r="J6" s="3" t="s">
        <v>1</v>
      </c>
      <c r="K6" s="4" t="s">
        <v>11</v>
      </c>
    </row>
    <row r="7" spans="1:11" ht="12.75">
      <c r="A7" s="42" t="s">
        <v>39</v>
      </c>
      <c r="B7" s="27" t="s">
        <v>39</v>
      </c>
      <c r="C7" s="26">
        <v>2504</v>
      </c>
      <c r="D7" s="26">
        <v>2597</v>
      </c>
      <c r="E7" s="25">
        <v>3.7</v>
      </c>
      <c r="F7" s="25">
        <v>774</v>
      </c>
      <c r="G7" s="25">
        <v>902</v>
      </c>
      <c r="H7" s="25">
        <v>16.5</v>
      </c>
      <c r="I7" s="26">
        <v>3278</v>
      </c>
      <c r="J7" s="26">
        <v>3499</v>
      </c>
      <c r="K7" s="25">
        <v>6.7</v>
      </c>
    </row>
    <row r="8" spans="1:11" ht="12.75">
      <c r="A8" s="42"/>
      <c r="B8" s="27" t="s">
        <v>40</v>
      </c>
      <c r="C8" s="25">
        <v>366</v>
      </c>
      <c r="D8" s="25">
        <v>399</v>
      </c>
      <c r="E8" s="25">
        <v>9</v>
      </c>
      <c r="F8" s="25">
        <v>9</v>
      </c>
      <c r="G8" s="25">
        <v>45</v>
      </c>
      <c r="H8" s="25">
        <v>400</v>
      </c>
      <c r="I8" s="25">
        <v>375</v>
      </c>
      <c r="J8" s="25">
        <v>444</v>
      </c>
      <c r="K8" s="25">
        <v>18.4</v>
      </c>
    </row>
    <row r="9" spans="1:11" ht="12.75">
      <c r="A9" s="27"/>
      <c r="B9" s="43" t="s">
        <v>8</v>
      </c>
      <c r="C9" s="8">
        <v>2870</v>
      </c>
      <c r="D9" s="8">
        <v>2996</v>
      </c>
      <c r="E9" s="5">
        <v>4</v>
      </c>
      <c r="F9" s="5">
        <v>783</v>
      </c>
      <c r="G9" s="5">
        <v>947</v>
      </c>
      <c r="H9" s="5">
        <v>21</v>
      </c>
      <c r="I9" s="8">
        <v>3653</v>
      </c>
      <c r="J9" s="8">
        <v>3943</v>
      </c>
      <c r="K9" s="5">
        <v>7.9</v>
      </c>
    </row>
    <row r="10" spans="1:11" ht="12.75">
      <c r="A10" s="42" t="s">
        <v>12</v>
      </c>
      <c r="B10" s="27" t="s">
        <v>36</v>
      </c>
      <c r="F10" s="25">
        <v>541</v>
      </c>
      <c r="G10" s="25">
        <v>594</v>
      </c>
      <c r="H10" s="25">
        <v>9.8</v>
      </c>
      <c r="I10" s="25">
        <v>541</v>
      </c>
      <c r="J10" s="25">
        <v>594</v>
      </c>
      <c r="K10" s="25">
        <v>9.8</v>
      </c>
    </row>
    <row r="11" spans="1:11" ht="12.75">
      <c r="A11" s="27"/>
      <c r="B11" s="43" t="s">
        <v>8</v>
      </c>
      <c r="C11" s="5"/>
      <c r="D11" s="5"/>
      <c r="E11" s="5"/>
      <c r="F11" s="5">
        <v>541</v>
      </c>
      <c r="G11" s="5">
        <v>594</v>
      </c>
      <c r="H11" s="5">
        <v>10</v>
      </c>
      <c r="I11" s="5">
        <v>541</v>
      </c>
      <c r="J11" s="5">
        <v>594</v>
      </c>
      <c r="K11" s="5">
        <v>9.8</v>
      </c>
    </row>
    <row r="12" spans="1:11" ht="12.75">
      <c r="A12" s="42" t="s">
        <v>41</v>
      </c>
      <c r="B12" s="27" t="s">
        <v>41</v>
      </c>
      <c r="F12" s="25">
        <v>993</v>
      </c>
      <c r="G12" s="26">
        <v>1000</v>
      </c>
      <c r="H12" s="25">
        <v>0.7</v>
      </c>
      <c r="I12" s="25">
        <v>993</v>
      </c>
      <c r="J12" s="26">
        <v>1000</v>
      </c>
      <c r="K12" s="25">
        <v>0.7</v>
      </c>
    </row>
    <row r="13" spans="1:11" ht="12.75">
      <c r="A13" s="27"/>
      <c r="B13" s="43" t="s">
        <v>8</v>
      </c>
      <c r="C13" s="5"/>
      <c r="D13" s="5"/>
      <c r="E13" s="5"/>
      <c r="F13" s="5">
        <v>993</v>
      </c>
      <c r="G13" s="8">
        <v>1000</v>
      </c>
      <c r="H13" s="5">
        <v>1</v>
      </c>
      <c r="I13" s="5">
        <v>993</v>
      </c>
      <c r="J13" s="8">
        <v>1000</v>
      </c>
      <c r="K13" s="5">
        <v>0.7</v>
      </c>
    </row>
    <row r="14" spans="1:11" ht="12.75">
      <c r="A14" s="42" t="s">
        <v>42</v>
      </c>
      <c r="B14" s="27" t="s">
        <v>43</v>
      </c>
      <c r="C14" s="25">
        <v>931</v>
      </c>
      <c r="D14" s="25">
        <v>776</v>
      </c>
      <c r="E14" s="25">
        <v>-16.6</v>
      </c>
      <c r="F14" s="25">
        <v>938</v>
      </c>
      <c r="G14" s="25">
        <v>851</v>
      </c>
      <c r="H14" s="25">
        <v>-9.3</v>
      </c>
      <c r="I14" s="26">
        <v>1869</v>
      </c>
      <c r="J14" s="26">
        <v>1627</v>
      </c>
      <c r="K14" s="25">
        <v>-12.9</v>
      </c>
    </row>
    <row r="15" spans="1:11" ht="12.75">
      <c r="A15" s="42"/>
      <c r="B15" s="27" t="s">
        <v>44</v>
      </c>
      <c r="C15" s="26">
        <v>2059</v>
      </c>
      <c r="D15" s="26">
        <v>1769</v>
      </c>
      <c r="E15" s="25">
        <v>-14.1</v>
      </c>
      <c r="F15" s="25">
        <v>147</v>
      </c>
      <c r="G15" s="25">
        <v>86</v>
      </c>
      <c r="H15" s="25">
        <v>-41.5</v>
      </c>
      <c r="I15" s="26">
        <v>2206</v>
      </c>
      <c r="J15" s="26">
        <v>1855</v>
      </c>
      <c r="K15" s="25">
        <v>-15.9</v>
      </c>
    </row>
    <row r="16" spans="1:11" ht="12.75">
      <c r="A16" s="27"/>
      <c r="B16" s="43" t="s">
        <v>8</v>
      </c>
      <c r="C16" s="8">
        <v>2990</v>
      </c>
      <c r="D16" s="8">
        <v>2545</v>
      </c>
      <c r="E16" s="5">
        <v>-15</v>
      </c>
      <c r="F16" s="8">
        <v>1085</v>
      </c>
      <c r="G16" s="5">
        <v>937</v>
      </c>
      <c r="H16" s="5">
        <v>-14</v>
      </c>
      <c r="I16" s="8">
        <v>4075</v>
      </c>
      <c r="J16" s="8">
        <v>3482</v>
      </c>
      <c r="K16" s="5">
        <v>-14.6</v>
      </c>
    </row>
    <row r="17" spans="1:11" ht="12.75">
      <c r="A17" s="42" t="s">
        <v>37</v>
      </c>
      <c r="B17" s="27" t="s">
        <v>38</v>
      </c>
      <c r="F17" s="25">
        <v>170</v>
      </c>
      <c r="G17" s="25">
        <v>105</v>
      </c>
      <c r="H17" s="25">
        <v>-38.2</v>
      </c>
      <c r="I17" s="25">
        <v>170</v>
      </c>
      <c r="J17" s="25">
        <v>105</v>
      </c>
      <c r="K17" s="25">
        <v>-38.2</v>
      </c>
    </row>
    <row r="18" spans="1:11" ht="12.75">
      <c r="A18" s="27"/>
      <c r="B18" s="43" t="s">
        <v>8</v>
      </c>
      <c r="C18" s="5"/>
      <c r="D18" s="5"/>
      <c r="E18" s="5"/>
      <c r="F18" s="5">
        <v>170</v>
      </c>
      <c r="G18" s="5">
        <v>105</v>
      </c>
      <c r="H18" s="5">
        <v>-38</v>
      </c>
      <c r="I18" s="5">
        <v>170</v>
      </c>
      <c r="J18" s="5">
        <v>105</v>
      </c>
      <c r="K18" s="5">
        <v>-38.2</v>
      </c>
    </row>
    <row r="19" spans="1:11" ht="12.75">
      <c r="A19" s="42" t="s">
        <v>45</v>
      </c>
      <c r="B19" s="27" t="s">
        <v>45</v>
      </c>
      <c r="C19" s="26">
        <v>1626</v>
      </c>
      <c r="D19" s="26">
        <v>1632</v>
      </c>
      <c r="E19" s="25">
        <v>0.4</v>
      </c>
      <c r="F19" s="26">
        <v>1162</v>
      </c>
      <c r="G19" s="25">
        <v>675</v>
      </c>
      <c r="H19" s="25">
        <v>-41.9</v>
      </c>
      <c r="I19" s="26">
        <v>2788</v>
      </c>
      <c r="J19" s="26">
        <v>2307</v>
      </c>
      <c r="K19" s="25">
        <v>-17.3</v>
      </c>
    </row>
    <row r="20" spans="1:11" ht="12.75">
      <c r="A20" s="27"/>
      <c r="B20" s="43" t="s">
        <v>8</v>
      </c>
      <c r="C20" s="8">
        <v>1626</v>
      </c>
      <c r="D20" s="8">
        <v>1632</v>
      </c>
      <c r="E20" s="5"/>
      <c r="F20" s="8">
        <v>1162</v>
      </c>
      <c r="G20" s="5">
        <v>675</v>
      </c>
      <c r="H20" s="5">
        <v>-42</v>
      </c>
      <c r="I20" s="8">
        <v>2788</v>
      </c>
      <c r="J20" s="8">
        <v>2307</v>
      </c>
      <c r="K20" s="5">
        <v>-17.3</v>
      </c>
    </row>
    <row r="21" spans="1:11" ht="12.75">
      <c r="A21" s="42" t="s">
        <v>46</v>
      </c>
      <c r="B21" s="27" t="s">
        <v>46</v>
      </c>
      <c r="F21" s="25">
        <v>460</v>
      </c>
      <c r="G21" s="25">
        <v>339</v>
      </c>
      <c r="H21" s="25">
        <v>-26.3</v>
      </c>
      <c r="I21" s="25">
        <v>460</v>
      </c>
      <c r="J21" s="25">
        <v>339</v>
      </c>
      <c r="K21" s="25">
        <v>-26.3</v>
      </c>
    </row>
    <row r="22" spans="1:11" ht="12.75">
      <c r="A22" s="42"/>
      <c r="B22" s="27" t="s">
        <v>47</v>
      </c>
      <c r="F22" s="25">
        <v>132</v>
      </c>
      <c r="G22" s="25">
        <v>104</v>
      </c>
      <c r="H22" s="25">
        <v>-21.2</v>
      </c>
      <c r="I22" s="25">
        <v>132</v>
      </c>
      <c r="J22" s="25">
        <v>104</v>
      </c>
      <c r="K22" s="25">
        <v>-21.2</v>
      </c>
    </row>
    <row r="23" spans="1:11" ht="12.75">
      <c r="A23" s="27"/>
      <c r="B23" s="43" t="s">
        <v>8</v>
      </c>
      <c r="C23" s="5"/>
      <c r="D23" s="5"/>
      <c r="E23" s="5"/>
      <c r="F23" s="5">
        <v>592</v>
      </c>
      <c r="G23" s="5">
        <v>443</v>
      </c>
      <c r="H23" s="5">
        <v>-25</v>
      </c>
      <c r="I23" s="5">
        <v>592</v>
      </c>
      <c r="J23" s="5">
        <v>443</v>
      </c>
      <c r="K23" s="5">
        <v>-25.2</v>
      </c>
    </row>
    <row r="24" spans="1:11" ht="12.75">
      <c r="A24" s="42" t="s">
        <v>48</v>
      </c>
      <c r="B24" s="27" t="s">
        <v>48</v>
      </c>
      <c r="C24" s="26">
        <v>1833</v>
      </c>
      <c r="D24" s="26">
        <v>1968</v>
      </c>
      <c r="E24" s="25">
        <v>7.4</v>
      </c>
      <c r="F24" s="26">
        <v>1386</v>
      </c>
      <c r="G24" s="26">
        <v>1317</v>
      </c>
      <c r="H24" s="25">
        <v>-5</v>
      </c>
      <c r="I24" s="26">
        <v>3219</v>
      </c>
      <c r="J24" s="26">
        <v>3285</v>
      </c>
      <c r="K24" s="25">
        <v>2.1</v>
      </c>
    </row>
    <row r="25" spans="1:11" ht="12.75">
      <c r="A25" s="27"/>
      <c r="B25" s="43" t="s">
        <v>8</v>
      </c>
      <c r="C25" s="8">
        <v>1833</v>
      </c>
      <c r="D25" s="8">
        <v>1968</v>
      </c>
      <c r="E25" s="5">
        <v>7</v>
      </c>
      <c r="F25" s="8">
        <v>1386</v>
      </c>
      <c r="G25" s="8">
        <v>1317</v>
      </c>
      <c r="H25" s="5">
        <v>-5</v>
      </c>
      <c r="I25" s="8">
        <v>3219</v>
      </c>
      <c r="J25" s="8">
        <v>3285</v>
      </c>
      <c r="K25" s="5">
        <v>2.1</v>
      </c>
    </row>
    <row r="26" spans="1:11" ht="12.75">
      <c r="A26" s="42" t="s">
        <v>49</v>
      </c>
      <c r="B26" s="27" t="s">
        <v>50</v>
      </c>
      <c r="C26" s="25">
        <v>546</v>
      </c>
      <c r="D26" s="25">
        <v>555</v>
      </c>
      <c r="E26" s="25">
        <v>1.6</v>
      </c>
      <c r="F26" s="25">
        <v>265</v>
      </c>
      <c r="G26" s="25">
        <v>316</v>
      </c>
      <c r="H26" s="25">
        <v>19.2</v>
      </c>
      <c r="I26" s="25">
        <v>811</v>
      </c>
      <c r="J26" s="25">
        <v>871</v>
      </c>
      <c r="K26" s="25">
        <v>7.4</v>
      </c>
    </row>
    <row r="27" spans="1:11" ht="12.75">
      <c r="A27" s="42"/>
      <c r="B27" s="27" t="s">
        <v>49</v>
      </c>
      <c r="C27" s="26">
        <v>1825</v>
      </c>
      <c r="D27" s="26">
        <v>1838</v>
      </c>
      <c r="E27" s="25">
        <v>0.7</v>
      </c>
      <c r="F27" s="25">
        <v>742</v>
      </c>
      <c r="G27" s="25">
        <v>617</v>
      </c>
      <c r="H27" s="25">
        <v>-16.8</v>
      </c>
      <c r="I27" s="26">
        <v>2567</v>
      </c>
      <c r="J27" s="26">
        <v>2455</v>
      </c>
      <c r="K27" s="25">
        <v>-4.4</v>
      </c>
    </row>
    <row r="28" spans="1:11" ht="12.75">
      <c r="A28" s="27"/>
      <c r="B28" s="43" t="s">
        <v>8</v>
      </c>
      <c r="C28" s="8">
        <v>2371</v>
      </c>
      <c r="D28" s="8">
        <v>2393</v>
      </c>
      <c r="E28" s="5">
        <v>1</v>
      </c>
      <c r="F28" s="8">
        <v>1007</v>
      </c>
      <c r="G28" s="5">
        <v>933</v>
      </c>
      <c r="H28" s="5">
        <v>-7</v>
      </c>
      <c r="I28" s="8">
        <v>3378</v>
      </c>
      <c r="J28" s="8">
        <v>3326</v>
      </c>
      <c r="K28" s="5">
        <v>-1.5</v>
      </c>
    </row>
    <row r="29" spans="1:11" ht="25.5">
      <c r="A29" s="42" t="s">
        <v>51</v>
      </c>
      <c r="B29" s="27" t="s">
        <v>51</v>
      </c>
      <c r="C29" s="26">
        <v>1726</v>
      </c>
      <c r="D29" s="26">
        <v>1585</v>
      </c>
      <c r="E29" s="25">
        <v>-8.2</v>
      </c>
      <c r="F29" s="25">
        <v>489</v>
      </c>
      <c r="G29" s="25">
        <v>569</v>
      </c>
      <c r="H29" s="25">
        <v>16.4</v>
      </c>
      <c r="I29" s="26">
        <v>2215</v>
      </c>
      <c r="J29" s="26">
        <v>2154</v>
      </c>
      <c r="K29" s="25">
        <v>-2.8</v>
      </c>
    </row>
    <row r="30" spans="1:11" ht="12.75">
      <c r="A30" s="27"/>
      <c r="B30" s="43" t="s">
        <v>8</v>
      </c>
      <c r="C30" s="8">
        <v>1726</v>
      </c>
      <c r="D30" s="8">
        <v>1585</v>
      </c>
      <c r="E30" s="5">
        <v>-8</v>
      </c>
      <c r="F30" s="5">
        <v>489</v>
      </c>
      <c r="G30" s="5">
        <v>569</v>
      </c>
      <c r="H30" s="5">
        <v>16</v>
      </c>
      <c r="I30" s="8">
        <v>2215</v>
      </c>
      <c r="J30" s="8">
        <v>2154</v>
      </c>
      <c r="K30" s="5">
        <v>-2.8</v>
      </c>
    </row>
    <row r="31" spans="1:11" ht="12.75">
      <c r="A31" s="42" t="s">
        <v>52</v>
      </c>
      <c r="B31" s="27" t="s">
        <v>53</v>
      </c>
      <c r="C31" s="25">
        <v>18</v>
      </c>
      <c r="D31" s="25">
        <v>21</v>
      </c>
      <c r="E31" s="25">
        <v>16.7</v>
      </c>
      <c r="I31" s="25">
        <v>18</v>
      </c>
      <c r="J31" s="25">
        <v>21</v>
      </c>
      <c r="K31" s="25">
        <v>16.7</v>
      </c>
    </row>
    <row r="32" spans="1:10" ht="12.75">
      <c r="A32" s="42"/>
      <c r="B32" s="27" t="s">
        <v>54</v>
      </c>
      <c r="D32" s="25">
        <v>30</v>
      </c>
      <c r="J32" s="25">
        <v>30</v>
      </c>
    </row>
    <row r="33" spans="1:11" ht="12.75">
      <c r="A33" s="27"/>
      <c r="B33" s="43" t="s">
        <v>8</v>
      </c>
      <c r="C33" s="5">
        <v>18</v>
      </c>
      <c r="D33" s="5">
        <v>51</v>
      </c>
      <c r="E33" s="5">
        <v>183</v>
      </c>
      <c r="F33" s="5">
        <v>0</v>
      </c>
      <c r="G33" s="5">
        <v>0</v>
      </c>
      <c r="H33" s="5"/>
      <c r="I33" s="5">
        <v>18</v>
      </c>
      <c r="J33" s="5">
        <v>51</v>
      </c>
      <c r="K33" s="5">
        <v>183.3</v>
      </c>
    </row>
    <row r="34" spans="1:11" ht="12.75">
      <c r="A34" s="6" t="s">
        <v>24</v>
      </c>
      <c r="B34" s="6"/>
      <c r="C34" s="9">
        <v>13434</v>
      </c>
      <c r="D34" s="9">
        <v>13170</v>
      </c>
      <c r="E34" s="6">
        <v>-2</v>
      </c>
      <c r="F34" s="9">
        <v>8208</v>
      </c>
      <c r="G34" s="9">
        <v>7520</v>
      </c>
      <c r="H34" s="6">
        <v>-8</v>
      </c>
      <c r="I34" s="9">
        <v>21642</v>
      </c>
      <c r="J34" s="9">
        <v>20690</v>
      </c>
      <c r="K34" s="6">
        <v>-4</v>
      </c>
    </row>
  </sheetData>
  <mergeCells count="4">
    <mergeCell ref="A2:K2"/>
    <mergeCell ref="C5:E5"/>
    <mergeCell ref="F5:H5"/>
    <mergeCell ref="I5:K5"/>
  </mergeCells>
  <printOptions/>
  <pageMargins left="0.25" right="0.25" top="1" bottom="1" header="0.5" footer="0.5"/>
  <pageSetup fitToHeight="1" fitToWidth="1" horizontalDpi="600" verticalDpi="600" orientation="portrait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K49"/>
  <sheetViews>
    <sheetView workbookViewId="0" topLeftCell="A1">
      <selection activeCell="A1" sqref="A1:K49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11" width="10.7109375" style="25" customWidth="1"/>
    <col min="12" max="16384" width="9.140625" style="25" customWidth="1"/>
  </cols>
  <sheetData>
    <row r="2" spans="1:11" ht="23.25">
      <c r="A2" s="81" t="s">
        <v>331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ht="16.5" thickBot="1">
      <c r="A4" s="30" t="s">
        <v>13</v>
      </c>
    </row>
    <row r="5" spans="1:11" ht="27.75" customHeight="1" thickBot="1" thickTop="1">
      <c r="A5" s="1"/>
      <c r="B5" s="1"/>
      <c r="C5" s="80" t="s">
        <v>162</v>
      </c>
      <c r="D5" s="80"/>
      <c r="E5" s="80"/>
      <c r="F5" s="80" t="s">
        <v>225</v>
      </c>
      <c r="G5" s="80"/>
      <c r="H5" s="80"/>
      <c r="I5" s="80" t="s">
        <v>8</v>
      </c>
      <c r="J5" s="80"/>
      <c r="K5" s="80"/>
    </row>
    <row r="6" spans="1:11" ht="26.25" thickBot="1">
      <c r="A6" s="2" t="s">
        <v>9</v>
      </c>
      <c r="B6" s="2" t="s">
        <v>223</v>
      </c>
      <c r="C6" s="4" t="s">
        <v>0</v>
      </c>
      <c r="D6" s="3" t="s">
        <v>1</v>
      </c>
      <c r="E6" s="4" t="s">
        <v>11</v>
      </c>
      <c r="F6" s="3" t="s">
        <v>0</v>
      </c>
      <c r="G6" s="3" t="s">
        <v>1</v>
      </c>
      <c r="H6" s="4" t="s">
        <v>11</v>
      </c>
      <c r="I6" s="3" t="s">
        <v>0</v>
      </c>
      <c r="J6" s="3" t="s">
        <v>1</v>
      </c>
      <c r="K6" s="4" t="s">
        <v>11</v>
      </c>
    </row>
    <row r="7" spans="1:11" ht="12.75">
      <c r="A7" s="41" t="s">
        <v>55</v>
      </c>
      <c r="B7" s="25" t="s">
        <v>55</v>
      </c>
      <c r="C7" s="25">
        <v>987</v>
      </c>
      <c r="D7" s="25">
        <v>987</v>
      </c>
      <c r="E7" s="25">
        <v>0</v>
      </c>
      <c r="I7" s="25">
        <v>987</v>
      </c>
      <c r="J7" s="25">
        <v>987</v>
      </c>
      <c r="K7" s="25">
        <v>0</v>
      </c>
    </row>
    <row r="8" spans="2:11" ht="12.75">
      <c r="B8" s="5" t="s">
        <v>8</v>
      </c>
      <c r="C8" s="5">
        <v>987</v>
      </c>
      <c r="D8" s="5">
        <v>987</v>
      </c>
      <c r="E8" s="5"/>
      <c r="F8" s="5"/>
      <c r="G8" s="5"/>
      <c r="H8" s="5"/>
      <c r="I8" s="5">
        <v>987</v>
      </c>
      <c r="J8" s="5">
        <v>987</v>
      </c>
      <c r="K8" s="5">
        <v>0</v>
      </c>
    </row>
    <row r="9" spans="1:11" ht="12.75">
      <c r="A9" s="41" t="s">
        <v>56</v>
      </c>
      <c r="B9" s="25" t="s">
        <v>56</v>
      </c>
      <c r="C9" s="26">
        <v>2853</v>
      </c>
      <c r="D9" s="26">
        <v>2670</v>
      </c>
      <c r="E9" s="25">
        <v>-6.4</v>
      </c>
      <c r="F9" s="25">
        <v>60</v>
      </c>
      <c r="G9" s="25">
        <v>55</v>
      </c>
      <c r="H9" s="25">
        <v>-8.3</v>
      </c>
      <c r="I9" s="26">
        <v>2913</v>
      </c>
      <c r="J9" s="26">
        <v>2725</v>
      </c>
      <c r="K9" s="25">
        <v>-6.5</v>
      </c>
    </row>
    <row r="10" spans="2:11" ht="12.75">
      <c r="B10" s="5" t="s">
        <v>8</v>
      </c>
      <c r="C10" s="8">
        <v>2853</v>
      </c>
      <c r="D10" s="8">
        <v>2670</v>
      </c>
      <c r="E10" s="5">
        <v>-6</v>
      </c>
      <c r="F10" s="5">
        <v>60</v>
      </c>
      <c r="G10" s="5">
        <v>55</v>
      </c>
      <c r="H10" s="5">
        <v>-8</v>
      </c>
      <c r="I10" s="8">
        <v>2913</v>
      </c>
      <c r="J10" s="8">
        <v>2725</v>
      </c>
      <c r="K10" s="5">
        <v>-6.5</v>
      </c>
    </row>
    <row r="11" spans="1:11" ht="12.75">
      <c r="A11" s="41" t="s">
        <v>57</v>
      </c>
      <c r="B11" s="25" t="s">
        <v>57</v>
      </c>
      <c r="C11" s="26">
        <v>6425</v>
      </c>
      <c r="D11" s="26">
        <v>6545</v>
      </c>
      <c r="E11" s="25">
        <v>1.9</v>
      </c>
      <c r="F11" s="25">
        <v>332</v>
      </c>
      <c r="G11" s="25">
        <v>394</v>
      </c>
      <c r="H11" s="25">
        <v>18.7</v>
      </c>
      <c r="I11" s="26">
        <v>6757</v>
      </c>
      <c r="J11" s="26">
        <v>6939</v>
      </c>
      <c r="K11" s="25">
        <v>2.7</v>
      </c>
    </row>
    <row r="12" spans="1:11" ht="12.75">
      <c r="A12" s="41"/>
      <c r="B12" s="25" t="s">
        <v>58</v>
      </c>
      <c r="C12" s="25">
        <v>432</v>
      </c>
      <c r="D12" s="25">
        <v>475</v>
      </c>
      <c r="E12" s="25">
        <v>10</v>
      </c>
      <c r="I12" s="25">
        <v>432</v>
      </c>
      <c r="J12" s="25">
        <v>475</v>
      </c>
      <c r="K12" s="25">
        <v>10</v>
      </c>
    </row>
    <row r="13" spans="2:11" ht="12.75">
      <c r="B13" s="5" t="s">
        <v>8</v>
      </c>
      <c r="C13" s="8">
        <v>6857</v>
      </c>
      <c r="D13" s="8">
        <v>7020</v>
      </c>
      <c r="E13" s="5">
        <v>2</v>
      </c>
      <c r="F13" s="5">
        <v>332</v>
      </c>
      <c r="G13" s="5">
        <v>394</v>
      </c>
      <c r="H13" s="5">
        <v>19</v>
      </c>
      <c r="I13" s="8">
        <v>7189</v>
      </c>
      <c r="J13" s="8">
        <v>7414</v>
      </c>
      <c r="K13" s="5">
        <v>3.1</v>
      </c>
    </row>
    <row r="14" spans="1:11" ht="12.75">
      <c r="A14" s="41" t="s">
        <v>59</v>
      </c>
      <c r="B14" s="25" t="s">
        <v>59</v>
      </c>
      <c r="C14" s="26">
        <v>2434</v>
      </c>
      <c r="D14" s="26">
        <v>2374</v>
      </c>
      <c r="E14" s="25">
        <v>-2.5</v>
      </c>
      <c r="F14" s="25">
        <v>362</v>
      </c>
      <c r="G14" s="25">
        <v>193</v>
      </c>
      <c r="H14" s="25">
        <v>-46.7</v>
      </c>
      <c r="I14" s="26">
        <v>2796</v>
      </c>
      <c r="J14" s="26">
        <v>2567</v>
      </c>
      <c r="K14" s="25">
        <v>-8.2</v>
      </c>
    </row>
    <row r="15" spans="2:11" ht="12.75">
      <c r="B15" s="5" t="s">
        <v>8</v>
      </c>
      <c r="C15" s="8">
        <v>2434</v>
      </c>
      <c r="D15" s="8">
        <v>2374</v>
      </c>
      <c r="E15" s="5">
        <v>-2</v>
      </c>
      <c r="F15" s="5">
        <v>362</v>
      </c>
      <c r="G15" s="5">
        <v>193</v>
      </c>
      <c r="H15" s="5">
        <v>-47</v>
      </c>
      <c r="I15" s="8">
        <v>2796</v>
      </c>
      <c r="J15" s="8">
        <v>2567</v>
      </c>
      <c r="K15" s="5">
        <v>-8.2</v>
      </c>
    </row>
    <row r="16" spans="1:11" ht="12.75">
      <c r="A16" s="41" t="s">
        <v>60</v>
      </c>
      <c r="B16" s="25" t="s">
        <v>60</v>
      </c>
      <c r="C16" s="26">
        <v>6640</v>
      </c>
      <c r="D16" s="26">
        <v>6316</v>
      </c>
      <c r="E16" s="25">
        <v>-4.9</v>
      </c>
      <c r="F16" s="25">
        <v>474</v>
      </c>
      <c r="G16" s="25">
        <v>570</v>
      </c>
      <c r="H16" s="25">
        <v>20.3</v>
      </c>
      <c r="I16" s="26">
        <v>7114</v>
      </c>
      <c r="J16" s="26">
        <v>6886</v>
      </c>
      <c r="K16" s="25">
        <v>-3.2</v>
      </c>
    </row>
    <row r="17" spans="2:11" ht="12.75">
      <c r="B17" s="5" t="s">
        <v>8</v>
      </c>
      <c r="C17" s="8">
        <v>6640</v>
      </c>
      <c r="D17" s="8">
        <v>6316</v>
      </c>
      <c r="E17" s="5">
        <v>-5</v>
      </c>
      <c r="F17" s="5">
        <v>474</v>
      </c>
      <c r="G17" s="5">
        <v>570</v>
      </c>
      <c r="H17" s="5">
        <v>20</v>
      </c>
      <c r="I17" s="8">
        <v>7114</v>
      </c>
      <c r="J17" s="8">
        <v>6886</v>
      </c>
      <c r="K17" s="5">
        <v>-3.2</v>
      </c>
    </row>
    <row r="18" spans="1:11" ht="12.75">
      <c r="A18" s="41" t="s">
        <v>61</v>
      </c>
      <c r="B18" s="25" t="s">
        <v>61</v>
      </c>
      <c r="C18" s="26">
        <v>6506</v>
      </c>
      <c r="D18" s="26">
        <v>5804</v>
      </c>
      <c r="E18" s="25">
        <v>-10.8</v>
      </c>
      <c r="F18" s="25">
        <v>269</v>
      </c>
      <c r="G18" s="25">
        <v>224</v>
      </c>
      <c r="H18" s="25">
        <v>-16.7</v>
      </c>
      <c r="I18" s="26">
        <v>6775</v>
      </c>
      <c r="J18" s="26">
        <v>6028</v>
      </c>
      <c r="K18" s="25">
        <v>-11</v>
      </c>
    </row>
    <row r="19" spans="2:11" ht="12.75">
      <c r="B19" s="5" t="s">
        <v>8</v>
      </c>
      <c r="C19" s="8">
        <v>6506</v>
      </c>
      <c r="D19" s="8">
        <v>5804</v>
      </c>
      <c r="E19" s="5">
        <v>-11</v>
      </c>
      <c r="F19" s="5">
        <v>269</v>
      </c>
      <c r="G19" s="5">
        <v>224</v>
      </c>
      <c r="H19" s="5">
        <v>-17</v>
      </c>
      <c r="I19" s="8">
        <v>6775</v>
      </c>
      <c r="J19" s="8">
        <v>6028</v>
      </c>
      <c r="K19" s="5">
        <v>-11</v>
      </c>
    </row>
    <row r="20" spans="1:11" ht="12.75">
      <c r="A20" s="41" t="s">
        <v>62</v>
      </c>
      <c r="B20" s="25" t="s">
        <v>63</v>
      </c>
      <c r="C20" s="25">
        <v>74</v>
      </c>
      <c r="D20" s="25">
        <v>32</v>
      </c>
      <c r="E20" s="25">
        <v>-56.8</v>
      </c>
      <c r="I20" s="25">
        <v>74</v>
      </c>
      <c r="J20" s="25">
        <v>32</v>
      </c>
      <c r="K20" s="25">
        <v>-56.8</v>
      </c>
    </row>
    <row r="21" spans="1:11" ht="12.75">
      <c r="A21" s="41"/>
      <c r="B21" s="25" t="s">
        <v>64</v>
      </c>
      <c r="C21" s="25">
        <v>15</v>
      </c>
      <c r="D21" s="25">
        <v>15</v>
      </c>
      <c r="E21" s="25">
        <v>0</v>
      </c>
      <c r="I21" s="25">
        <v>15</v>
      </c>
      <c r="J21" s="25">
        <v>15</v>
      </c>
      <c r="K21" s="25">
        <v>0</v>
      </c>
    </row>
    <row r="22" spans="1:11" ht="12.75">
      <c r="A22" s="41"/>
      <c r="B22" s="25" t="s">
        <v>65</v>
      </c>
      <c r="C22" s="25">
        <v>245</v>
      </c>
      <c r="D22" s="25">
        <v>204</v>
      </c>
      <c r="E22" s="25">
        <v>-16.7</v>
      </c>
      <c r="I22" s="25">
        <v>245</v>
      </c>
      <c r="J22" s="25">
        <v>204</v>
      </c>
      <c r="K22" s="25">
        <v>-16.7</v>
      </c>
    </row>
    <row r="23" spans="2:11" ht="12.75">
      <c r="B23" s="5" t="s">
        <v>8</v>
      </c>
      <c r="C23" s="5">
        <v>334</v>
      </c>
      <c r="D23" s="5">
        <v>251</v>
      </c>
      <c r="E23" s="5">
        <v>-25</v>
      </c>
      <c r="F23" s="5"/>
      <c r="G23" s="5"/>
      <c r="H23" s="5"/>
      <c r="I23" s="5">
        <v>334</v>
      </c>
      <c r="J23" s="5">
        <v>251</v>
      </c>
      <c r="K23" s="5">
        <v>-24.9</v>
      </c>
    </row>
    <row r="24" spans="1:11" ht="12.75">
      <c r="A24" s="41" t="s">
        <v>66</v>
      </c>
      <c r="B24" s="25" t="s">
        <v>67</v>
      </c>
      <c r="C24" s="25">
        <v>83</v>
      </c>
      <c r="D24" s="25">
        <v>223</v>
      </c>
      <c r="E24" s="25">
        <v>168.7</v>
      </c>
      <c r="I24" s="25">
        <v>83</v>
      </c>
      <c r="J24" s="25">
        <v>223</v>
      </c>
      <c r="K24" s="25">
        <v>168.7</v>
      </c>
    </row>
    <row r="25" spans="1:10" ht="12.75">
      <c r="A25" s="41"/>
      <c r="B25" s="25" t="s">
        <v>68</v>
      </c>
      <c r="D25" s="25">
        <v>62</v>
      </c>
      <c r="J25" s="25">
        <v>62</v>
      </c>
    </row>
    <row r="26" spans="1:10" ht="12.75">
      <c r="A26" s="41"/>
      <c r="B26" s="25" t="s">
        <v>69</v>
      </c>
      <c r="D26" s="25">
        <v>8</v>
      </c>
      <c r="J26" s="25">
        <v>8</v>
      </c>
    </row>
    <row r="27" spans="1:11" ht="12.75">
      <c r="A27" s="41"/>
      <c r="B27" s="25" t="s">
        <v>70</v>
      </c>
      <c r="C27" s="25">
        <v>317</v>
      </c>
      <c r="D27" s="25">
        <v>281</v>
      </c>
      <c r="E27" s="25">
        <v>-11.4</v>
      </c>
      <c r="G27" s="25">
        <v>8</v>
      </c>
      <c r="I27" s="25">
        <v>317</v>
      </c>
      <c r="J27" s="25">
        <v>289</v>
      </c>
      <c r="K27" s="25">
        <v>-8.8</v>
      </c>
    </row>
    <row r="28" spans="1:11" ht="12.75">
      <c r="A28" s="41"/>
      <c r="B28" s="25" t="s">
        <v>71</v>
      </c>
      <c r="C28" s="25">
        <v>164</v>
      </c>
      <c r="D28" s="25">
        <v>204</v>
      </c>
      <c r="E28" s="25">
        <v>24.4</v>
      </c>
      <c r="I28" s="25">
        <v>164</v>
      </c>
      <c r="J28" s="25">
        <v>204</v>
      </c>
      <c r="K28" s="25">
        <v>24.4</v>
      </c>
    </row>
    <row r="29" spans="1:11" ht="12.75">
      <c r="A29" s="41"/>
      <c r="B29" s="25" t="s">
        <v>72</v>
      </c>
      <c r="C29" s="25">
        <v>8</v>
      </c>
      <c r="D29" s="25">
        <v>4</v>
      </c>
      <c r="E29" s="25">
        <v>-50</v>
      </c>
      <c r="I29" s="25">
        <v>8</v>
      </c>
      <c r="J29" s="25">
        <v>4</v>
      </c>
      <c r="K29" s="25">
        <v>-50</v>
      </c>
    </row>
    <row r="30" spans="1:11" ht="12.75">
      <c r="A30" s="41"/>
      <c r="B30" s="25" t="s">
        <v>73</v>
      </c>
      <c r="C30" s="25">
        <v>90</v>
      </c>
      <c r="D30" s="25">
        <v>135</v>
      </c>
      <c r="E30" s="25">
        <v>50</v>
      </c>
      <c r="I30" s="25">
        <v>90</v>
      </c>
      <c r="J30" s="25">
        <v>135</v>
      </c>
      <c r="K30" s="25">
        <v>50</v>
      </c>
    </row>
    <row r="31" spans="1:11" ht="12.75">
      <c r="A31" s="41"/>
      <c r="B31" s="25" t="s">
        <v>74</v>
      </c>
      <c r="C31" s="25">
        <v>85</v>
      </c>
      <c r="D31" s="25">
        <v>45</v>
      </c>
      <c r="E31" s="25">
        <v>-47.1</v>
      </c>
      <c r="I31" s="25">
        <v>85</v>
      </c>
      <c r="J31" s="25">
        <v>45</v>
      </c>
      <c r="K31" s="25">
        <v>-47.1</v>
      </c>
    </row>
    <row r="32" spans="1:11" ht="12.75">
      <c r="A32" s="41"/>
      <c r="B32" s="25" t="s">
        <v>75</v>
      </c>
      <c r="C32" s="25">
        <v>108</v>
      </c>
      <c r="D32" s="25">
        <v>77</v>
      </c>
      <c r="E32" s="25">
        <v>-28.7</v>
      </c>
      <c r="I32" s="25">
        <v>108</v>
      </c>
      <c r="J32" s="25">
        <v>77</v>
      </c>
      <c r="K32" s="25">
        <v>-28.7</v>
      </c>
    </row>
    <row r="33" spans="1:11" ht="12.75">
      <c r="A33" s="41"/>
      <c r="B33" s="25" t="s">
        <v>66</v>
      </c>
      <c r="C33" s="25">
        <v>32</v>
      </c>
      <c r="D33" s="25">
        <v>4</v>
      </c>
      <c r="E33" s="25">
        <v>-87.5</v>
      </c>
      <c r="F33" s="25">
        <v>11</v>
      </c>
      <c r="H33" s="25">
        <v>-100</v>
      </c>
      <c r="I33" s="25">
        <v>43</v>
      </c>
      <c r="J33" s="25">
        <v>4</v>
      </c>
      <c r="K33" s="25">
        <v>-90.7</v>
      </c>
    </row>
    <row r="34" spans="1:11" ht="12.75">
      <c r="A34" s="41"/>
      <c r="B34" s="25" t="s">
        <v>76</v>
      </c>
      <c r="C34" s="26">
        <v>1730</v>
      </c>
      <c r="D34" s="26">
        <v>1790</v>
      </c>
      <c r="E34" s="25">
        <v>3.5</v>
      </c>
      <c r="F34" s="25">
        <v>92</v>
      </c>
      <c r="G34" s="25">
        <v>123</v>
      </c>
      <c r="H34" s="25">
        <v>33.7</v>
      </c>
      <c r="I34" s="26">
        <v>1822</v>
      </c>
      <c r="J34" s="26">
        <v>1913</v>
      </c>
      <c r="K34" s="25">
        <v>5</v>
      </c>
    </row>
    <row r="35" spans="2:11" ht="12.75">
      <c r="B35" s="5" t="s">
        <v>8</v>
      </c>
      <c r="C35" s="8">
        <v>2617</v>
      </c>
      <c r="D35" s="8">
        <v>2833</v>
      </c>
      <c r="E35" s="5">
        <v>8</v>
      </c>
      <c r="F35" s="5">
        <v>103</v>
      </c>
      <c r="G35" s="5">
        <v>131</v>
      </c>
      <c r="H35" s="5">
        <v>27</v>
      </c>
      <c r="I35" s="8">
        <v>2720</v>
      </c>
      <c r="J35" s="8">
        <v>2964</v>
      </c>
      <c r="K35" s="5">
        <v>9</v>
      </c>
    </row>
    <row r="36" spans="1:11" ht="12.75">
      <c r="A36" s="41" t="s">
        <v>77</v>
      </c>
      <c r="B36" s="25" t="s">
        <v>78</v>
      </c>
      <c r="C36" s="25">
        <v>348</v>
      </c>
      <c r="D36" s="25">
        <v>303</v>
      </c>
      <c r="E36" s="25">
        <v>-12.9</v>
      </c>
      <c r="F36" s="25">
        <v>87</v>
      </c>
      <c r="G36" s="25">
        <v>107</v>
      </c>
      <c r="H36" s="25">
        <v>23</v>
      </c>
      <c r="I36" s="25">
        <v>435</v>
      </c>
      <c r="J36" s="25">
        <v>410</v>
      </c>
      <c r="K36" s="25">
        <v>-5.7</v>
      </c>
    </row>
    <row r="37" spans="1:11" ht="12.75">
      <c r="A37" s="41"/>
      <c r="B37" s="25" t="s">
        <v>77</v>
      </c>
      <c r="C37" s="26">
        <v>3098</v>
      </c>
      <c r="D37" s="26">
        <v>2541</v>
      </c>
      <c r="E37" s="25">
        <v>-18</v>
      </c>
      <c r="F37" s="25">
        <v>222</v>
      </c>
      <c r="G37" s="25">
        <v>211</v>
      </c>
      <c r="H37" s="25">
        <v>-5</v>
      </c>
      <c r="I37" s="26">
        <v>3320</v>
      </c>
      <c r="J37" s="26">
        <v>2752</v>
      </c>
      <c r="K37" s="25">
        <v>-17.1</v>
      </c>
    </row>
    <row r="38" spans="2:11" ht="12.75">
      <c r="B38" s="5" t="s">
        <v>8</v>
      </c>
      <c r="C38" s="8">
        <v>3446</v>
      </c>
      <c r="D38" s="8">
        <v>2844</v>
      </c>
      <c r="E38" s="5">
        <v>-17</v>
      </c>
      <c r="F38" s="5">
        <v>309</v>
      </c>
      <c r="G38" s="5">
        <v>318</v>
      </c>
      <c r="H38" s="5">
        <v>3</v>
      </c>
      <c r="I38" s="8">
        <v>3755</v>
      </c>
      <c r="J38" s="8">
        <v>3162</v>
      </c>
      <c r="K38" s="5">
        <v>-15.8</v>
      </c>
    </row>
    <row r="39" spans="1:11" ht="12.75">
      <c r="A39" s="41" t="s">
        <v>79</v>
      </c>
      <c r="B39" s="25" t="s">
        <v>79</v>
      </c>
      <c r="C39" s="26">
        <v>2150</v>
      </c>
      <c r="D39" s="26">
        <v>2046</v>
      </c>
      <c r="E39" s="25">
        <v>-4.8</v>
      </c>
      <c r="F39" s="25">
        <v>151</v>
      </c>
      <c r="G39" s="25">
        <v>252</v>
      </c>
      <c r="H39" s="25">
        <v>66.9</v>
      </c>
      <c r="I39" s="26">
        <v>2301</v>
      </c>
      <c r="J39" s="26">
        <v>2298</v>
      </c>
      <c r="K39" s="25">
        <v>-0.1</v>
      </c>
    </row>
    <row r="40" spans="2:11" ht="12.75">
      <c r="B40" s="5" t="s">
        <v>8</v>
      </c>
      <c r="C40" s="8">
        <v>2150</v>
      </c>
      <c r="D40" s="8">
        <v>2046</v>
      </c>
      <c r="E40" s="5">
        <v>-5</v>
      </c>
      <c r="F40" s="5">
        <v>151</v>
      </c>
      <c r="G40" s="5">
        <v>252</v>
      </c>
      <c r="H40" s="5">
        <v>67</v>
      </c>
      <c r="I40" s="8">
        <v>2301</v>
      </c>
      <c r="J40" s="8">
        <v>2298</v>
      </c>
      <c r="K40" s="5">
        <v>-0.1</v>
      </c>
    </row>
    <row r="41" spans="1:11" ht="12.75">
      <c r="A41" s="41" t="s">
        <v>80</v>
      </c>
      <c r="B41" s="25" t="s">
        <v>81</v>
      </c>
      <c r="C41" s="26">
        <v>3067</v>
      </c>
      <c r="D41" s="26">
        <v>2807</v>
      </c>
      <c r="E41" s="25">
        <v>-8.5</v>
      </c>
      <c r="F41" s="25">
        <v>168</v>
      </c>
      <c r="G41" s="25">
        <v>16</v>
      </c>
      <c r="H41" s="25">
        <v>-90.5</v>
      </c>
      <c r="I41" s="26">
        <v>3235</v>
      </c>
      <c r="J41" s="26">
        <v>2823</v>
      </c>
      <c r="K41" s="25">
        <v>-12.7</v>
      </c>
    </row>
    <row r="42" spans="2:11" ht="12.75">
      <c r="B42" s="5" t="s">
        <v>8</v>
      </c>
      <c r="C42" s="8">
        <v>3067</v>
      </c>
      <c r="D42" s="8">
        <v>2807</v>
      </c>
      <c r="E42" s="5">
        <v>-8</v>
      </c>
      <c r="F42" s="5">
        <v>168</v>
      </c>
      <c r="G42" s="5">
        <v>16</v>
      </c>
      <c r="H42" s="5">
        <v>-90</v>
      </c>
      <c r="I42" s="8">
        <v>3235</v>
      </c>
      <c r="J42" s="8">
        <v>2823</v>
      </c>
      <c r="K42" s="5">
        <v>-12.7</v>
      </c>
    </row>
    <row r="43" spans="1:11" ht="12.75">
      <c r="A43" s="41" t="s">
        <v>82</v>
      </c>
      <c r="B43" s="25" t="s">
        <v>82</v>
      </c>
      <c r="C43" s="26">
        <v>1761</v>
      </c>
      <c r="D43" s="26">
        <v>1949</v>
      </c>
      <c r="E43" s="25">
        <v>10.7</v>
      </c>
      <c r="I43" s="26">
        <v>1761</v>
      </c>
      <c r="J43" s="26">
        <v>1949</v>
      </c>
      <c r="K43" s="25">
        <v>10.7</v>
      </c>
    </row>
    <row r="44" spans="2:11" ht="12.75">
      <c r="B44" s="5" t="s">
        <v>8</v>
      </c>
      <c r="C44" s="8">
        <v>1761</v>
      </c>
      <c r="D44" s="8">
        <v>1949</v>
      </c>
      <c r="E44" s="5">
        <v>11</v>
      </c>
      <c r="F44" s="5"/>
      <c r="G44" s="5"/>
      <c r="H44" s="5"/>
      <c r="I44" s="8">
        <v>1761</v>
      </c>
      <c r="J44" s="8">
        <v>1949</v>
      </c>
      <c r="K44" s="5">
        <v>10.7</v>
      </c>
    </row>
    <row r="45" spans="1:11" ht="12.75">
      <c r="A45" s="41" t="s">
        <v>83</v>
      </c>
      <c r="B45" s="25" t="s">
        <v>83</v>
      </c>
      <c r="C45" s="26">
        <v>1974</v>
      </c>
      <c r="D45" s="26">
        <v>2019</v>
      </c>
      <c r="E45" s="25">
        <v>2.3</v>
      </c>
      <c r="F45" s="26">
        <v>1803</v>
      </c>
      <c r="G45" s="26">
        <v>2046</v>
      </c>
      <c r="H45" s="25">
        <v>13.5</v>
      </c>
      <c r="I45" s="26">
        <v>3777</v>
      </c>
      <c r="J45" s="26">
        <v>4065</v>
      </c>
      <c r="K45" s="25">
        <v>7.6</v>
      </c>
    </row>
    <row r="46" spans="2:11" ht="12.75">
      <c r="B46" s="5" t="s">
        <v>8</v>
      </c>
      <c r="C46" s="8">
        <v>1974</v>
      </c>
      <c r="D46" s="8">
        <v>2019</v>
      </c>
      <c r="E46" s="5">
        <v>2</v>
      </c>
      <c r="F46" s="8">
        <v>1803</v>
      </c>
      <c r="G46" s="8">
        <v>2046</v>
      </c>
      <c r="H46" s="5">
        <v>13</v>
      </c>
      <c r="I46" s="8">
        <v>3777</v>
      </c>
      <c r="J46" s="8">
        <v>4065</v>
      </c>
      <c r="K46" s="5">
        <v>7.6</v>
      </c>
    </row>
    <row r="47" spans="1:11" ht="12.75">
      <c r="A47" s="41" t="s">
        <v>84</v>
      </c>
      <c r="B47" s="25" t="s">
        <v>84</v>
      </c>
      <c r="C47" s="26">
        <v>4549</v>
      </c>
      <c r="D47" s="26">
        <v>4383</v>
      </c>
      <c r="E47" s="25">
        <v>-3.6</v>
      </c>
      <c r="F47" s="25">
        <v>281</v>
      </c>
      <c r="G47" s="25">
        <v>243</v>
      </c>
      <c r="H47" s="25">
        <v>-13.5</v>
      </c>
      <c r="I47" s="26">
        <v>4830</v>
      </c>
      <c r="J47" s="26">
        <v>4626</v>
      </c>
      <c r="K47" s="25">
        <v>-4.2</v>
      </c>
    </row>
    <row r="48" spans="2:11" ht="12.75">
      <c r="B48" s="5" t="s">
        <v>8</v>
      </c>
      <c r="C48" s="8">
        <v>4549</v>
      </c>
      <c r="D48" s="8">
        <v>4383</v>
      </c>
      <c r="E48" s="5">
        <v>-4</v>
      </c>
      <c r="F48" s="5">
        <v>281</v>
      </c>
      <c r="G48" s="5">
        <v>243</v>
      </c>
      <c r="H48" s="5">
        <v>-14</v>
      </c>
      <c r="I48" s="24">
        <v>4830</v>
      </c>
      <c r="J48" s="24">
        <v>4626</v>
      </c>
      <c r="K48" s="5">
        <v>-4.2</v>
      </c>
    </row>
    <row r="49" spans="1:11" ht="12.75">
      <c r="A49" s="6" t="s">
        <v>25</v>
      </c>
      <c r="B49" s="6"/>
      <c r="C49" s="9">
        <v>46175</v>
      </c>
      <c r="D49" s="9">
        <v>44303</v>
      </c>
      <c r="E49" s="6">
        <v>-4</v>
      </c>
      <c r="F49" s="9">
        <v>4312</v>
      </c>
      <c r="G49" s="9">
        <v>4442</v>
      </c>
      <c r="H49" s="6">
        <v>3</v>
      </c>
      <c r="I49" s="9">
        <v>50487</v>
      </c>
      <c r="J49" s="9">
        <v>48745</v>
      </c>
      <c r="K49" s="6">
        <v>-3</v>
      </c>
    </row>
  </sheetData>
  <mergeCells count="4"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portrait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N36"/>
  <sheetViews>
    <sheetView workbookViewId="0" topLeftCell="A1">
      <selection activeCell="B42" sqref="B42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11" width="10.7109375" style="25" customWidth="1"/>
    <col min="12" max="16384" width="9.140625" style="25" customWidth="1"/>
  </cols>
  <sheetData>
    <row r="2" spans="1:11" ht="23.25">
      <c r="A2" s="81" t="s">
        <v>331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ht="16.5" thickBot="1">
      <c r="A4" s="30" t="s">
        <v>14</v>
      </c>
    </row>
    <row r="5" spans="1:11" ht="27.75" customHeight="1" thickBot="1" thickTop="1">
      <c r="A5" s="1"/>
      <c r="B5" s="1"/>
      <c r="C5" s="80" t="s">
        <v>162</v>
      </c>
      <c r="D5" s="80"/>
      <c r="E5" s="80"/>
      <c r="F5" s="80" t="s">
        <v>225</v>
      </c>
      <c r="G5" s="80"/>
      <c r="H5" s="80"/>
      <c r="I5" s="80" t="s">
        <v>8</v>
      </c>
      <c r="J5" s="80"/>
      <c r="K5" s="80"/>
    </row>
    <row r="6" spans="1:11" ht="26.25" thickBot="1">
      <c r="A6" s="2" t="s">
        <v>9</v>
      </c>
      <c r="B6" s="2" t="s">
        <v>223</v>
      </c>
      <c r="C6" s="4" t="s">
        <v>0</v>
      </c>
      <c r="D6" s="3" t="s">
        <v>1</v>
      </c>
      <c r="E6" s="4" t="s">
        <v>11</v>
      </c>
      <c r="F6" s="3" t="s">
        <v>0</v>
      </c>
      <c r="G6" s="3" t="s">
        <v>1</v>
      </c>
      <c r="H6" s="4" t="s">
        <v>11</v>
      </c>
      <c r="I6" s="3" t="s">
        <v>0</v>
      </c>
      <c r="J6" s="3" t="s">
        <v>1</v>
      </c>
      <c r="K6" s="4" t="s">
        <v>11</v>
      </c>
    </row>
    <row r="7" spans="1:11" ht="12.75">
      <c r="A7" s="42" t="s">
        <v>87</v>
      </c>
      <c r="B7" s="27" t="s">
        <v>88</v>
      </c>
      <c r="F7" s="25">
        <v>613</v>
      </c>
      <c r="G7" s="25">
        <v>582</v>
      </c>
      <c r="H7" s="25">
        <v>-5.1</v>
      </c>
      <c r="I7" s="25">
        <v>613</v>
      </c>
      <c r="J7" s="25">
        <v>582</v>
      </c>
      <c r="K7" s="25">
        <v>-5.1</v>
      </c>
    </row>
    <row r="8" spans="1:11" ht="12.75">
      <c r="A8" s="42"/>
      <c r="B8" s="27" t="s">
        <v>89</v>
      </c>
      <c r="F8" s="26">
        <v>1891</v>
      </c>
      <c r="G8" s="26">
        <v>1887</v>
      </c>
      <c r="H8" s="25">
        <v>-0.2</v>
      </c>
      <c r="I8" s="26">
        <v>1891</v>
      </c>
      <c r="J8" s="26">
        <v>1887</v>
      </c>
      <c r="K8" s="25">
        <v>-0.2</v>
      </c>
    </row>
    <row r="9" spans="1:11" ht="12.75">
      <c r="A9" s="42"/>
      <c r="B9" s="27" t="s">
        <v>90</v>
      </c>
      <c r="F9" s="25">
        <v>9</v>
      </c>
      <c r="G9" s="25">
        <v>8</v>
      </c>
      <c r="H9" s="25">
        <v>-11.1</v>
      </c>
      <c r="I9" s="25">
        <v>9</v>
      </c>
      <c r="J9" s="25">
        <v>8</v>
      </c>
      <c r="K9" s="25">
        <v>-11.1</v>
      </c>
    </row>
    <row r="10" spans="1:10" ht="12.75">
      <c r="A10" s="42"/>
      <c r="B10" s="27" t="s">
        <v>91</v>
      </c>
      <c r="G10" s="25">
        <v>12</v>
      </c>
      <c r="J10" s="25">
        <v>12</v>
      </c>
    </row>
    <row r="11" spans="1:11" ht="12.75">
      <c r="A11" s="42"/>
      <c r="B11" s="27" t="s">
        <v>92</v>
      </c>
      <c r="F11" s="25">
        <v>150</v>
      </c>
      <c r="G11" s="25">
        <v>174</v>
      </c>
      <c r="H11" s="25">
        <v>16</v>
      </c>
      <c r="I11" s="25">
        <v>150</v>
      </c>
      <c r="J11" s="25">
        <v>174</v>
      </c>
      <c r="K11" s="25">
        <v>16</v>
      </c>
    </row>
    <row r="12" spans="1:11" ht="12.75">
      <c r="A12" s="27"/>
      <c r="B12" s="43" t="s">
        <v>8</v>
      </c>
      <c r="C12" s="5"/>
      <c r="D12" s="5"/>
      <c r="E12" s="5"/>
      <c r="F12" s="8">
        <v>2663</v>
      </c>
      <c r="G12" s="8">
        <v>2663</v>
      </c>
      <c r="H12" s="5"/>
      <c r="I12" s="8">
        <v>2663</v>
      </c>
      <c r="J12" s="8">
        <v>2663</v>
      </c>
      <c r="K12" s="5">
        <v>0</v>
      </c>
    </row>
    <row r="13" spans="1:11" ht="12.75">
      <c r="A13" s="42" t="s">
        <v>85</v>
      </c>
      <c r="B13" s="27" t="s">
        <v>86</v>
      </c>
      <c r="C13" s="26">
        <v>2060</v>
      </c>
      <c r="D13" s="26">
        <v>1746</v>
      </c>
      <c r="E13" s="25">
        <v>-15.2</v>
      </c>
      <c r="F13" s="26">
        <v>2361</v>
      </c>
      <c r="G13" s="26">
        <v>1895</v>
      </c>
      <c r="H13" s="25">
        <v>-19.7</v>
      </c>
      <c r="I13" s="26">
        <v>4421</v>
      </c>
      <c r="J13" s="26">
        <v>3641</v>
      </c>
      <c r="K13" s="25">
        <v>-17.6</v>
      </c>
    </row>
    <row r="14" spans="1:11" ht="12.75">
      <c r="A14" s="27"/>
      <c r="B14" s="43" t="s">
        <v>8</v>
      </c>
      <c r="C14" s="8">
        <v>2060</v>
      </c>
      <c r="D14" s="8">
        <v>1746</v>
      </c>
      <c r="E14" s="5">
        <v>-15</v>
      </c>
      <c r="F14" s="8">
        <v>2361</v>
      </c>
      <c r="G14" s="8">
        <v>1895</v>
      </c>
      <c r="H14" s="5">
        <v>-20</v>
      </c>
      <c r="I14" s="8">
        <v>4421</v>
      </c>
      <c r="J14" s="8">
        <v>3641</v>
      </c>
      <c r="K14" s="5">
        <v>-17.6</v>
      </c>
    </row>
    <row r="15" spans="1:11" ht="12.75">
      <c r="A15" s="42" t="s">
        <v>93</v>
      </c>
      <c r="B15" s="27" t="s">
        <v>94</v>
      </c>
      <c r="C15" s="25">
        <v>65</v>
      </c>
      <c r="D15" s="25">
        <v>52</v>
      </c>
      <c r="E15" s="25">
        <v>-20</v>
      </c>
      <c r="F15" s="25">
        <v>1</v>
      </c>
      <c r="G15" s="25">
        <v>1</v>
      </c>
      <c r="H15" s="25">
        <v>0</v>
      </c>
      <c r="I15" s="25">
        <v>66</v>
      </c>
      <c r="J15" s="25">
        <v>53</v>
      </c>
      <c r="K15" s="25">
        <v>-19.7</v>
      </c>
    </row>
    <row r="16" spans="1:11" ht="12.75">
      <c r="A16" s="42"/>
      <c r="B16" s="27" t="s">
        <v>95</v>
      </c>
      <c r="C16" s="25">
        <v>943</v>
      </c>
      <c r="D16" s="25">
        <v>808</v>
      </c>
      <c r="E16" s="25">
        <v>-14.3</v>
      </c>
      <c r="F16" s="25">
        <v>201</v>
      </c>
      <c r="G16" s="25">
        <v>270</v>
      </c>
      <c r="H16" s="25">
        <v>34.3</v>
      </c>
      <c r="I16" s="26">
        <v>1144</v>
      </c>
      <c r="J16" s="26">
        <v>1078</v>
      </c>
      <c r="K16" s="25">
        <v>-5.8</v>
      </c>
    </row>
    <row r="17" spans="1:11" ht="12.75">
      <c r="A17" s="42"/>
      <c r="B17" s="27" t="s">
        <v>96</v>
      </c>
      <c r="C17" s="25">
        <v>340</v>
      </c>
      <c r="D17" s="25">
        <v>338</v>
      </c>
      <c r="E17" s="25">
        <v>-0.6</v>
      </c>
      <c r="F17" s="25">
        <v>177</v>
      </c>
      <c r="G17" s="25">
        <v>187</v>
      </c>
      <c r="H17" s="25">
        <v>5.6</v>
      </c>
      <c r="I17" s="25">
        <v>517</v>
      </c>
      <c r="J17" s="25">
        <v>525</v>
      </c>
      <c r="K17" s="25">
        <v>1.5</v>
      </c>
    </row>
    <row r="18" spans="1:11" ht="12.75">
      <c r="A18" s="42"/>
      <c r="B18" s="27" t="s">
        <v>97</v>
      </c>
      <c r="C18" s="25">
        <v>69</v>
      </c>
      <c r="D18" s="25">
        <v>50</v>
      </c>
      <c r="E18" s="25">
        <v>-27.5</v>
      </c>
      <c r="F18" s="25">
        <v>183</v>
      </c>
      <c r="G18" s="25">
        <v>175</v>
      </c>
      <c r="H18" s="25">
        <v>-4.4</v>
      </c>
      <c r="I18" s="25">
        <v>252</v>
      </c>
      <c r="J18" s="25">
        <v>225</v>
      </c>
      <c r="K18" s="25">
        <v>-10.7</v>
      </c>
    </row>
    <row r="19" spans="1:11" ht="12.75">
      <c r="A19" s="42"/>
      <c r="B19" s="27" t="s">
        <v>98</v>
      </c>
      <c r="C19" s="25">
        <v>435</v>
      </c>
      <c r="D19" s="25">
        <v>450</v>
      </c>
      <c r="E19" s="25">
        <v>3.4</v>
      </c>
      <c r="I19" s="25">
        <v>435</v>
      </c>
      <c r="J19" s="25">
        <v>450</v>
      </c>
      <c r="K19" s="25">
        <v>3.4</v>
      </c>
    </row>
    <row r="20" spans="1:11" ht="12.75">
      <c r="A20" s="27"/>
      <c r="B20" s="43" t="s">
        <v>8</v>
      </c>
      <c r="C20" s="8">
        <v>1852</v>
      </c>
      <c r="D20" s="8">
        <v>1698</v>
      </c>
      <c r="E20" s="5">
        <v>-8</v>
      </c>
      <c r="F20" s="5">
        <v>562</v>
      </c>
      <c r="G20" s="5">
        <v>633</v>
      </c>
      <c r="H20" s="5">
        <v>13</v>
      </c>
      <c r="I20" s="8">
        <v>2414</v>
      </c>
      <c r="J20" s="8">
        <v>2331</v>
      </c>
      <c r="K20" s="5">
        <v>-3.4</v>
      </c>
    </row>
    <row r="21" spans="1:11" ht="12.75">
      <c r="A21" s="42" t="s">
        <v>99</v>
      </c>
      <c r="B21" s="27" t="s">
        <v>100</v>
      </c>
      <c r="C21" s="26">
        <v>2831</v>
      </c>
      <c r="D21" s="26">
        <v>3118</v>
      </c>
      <c r="E21" s="25">
        <v>10.1</v>
      </c>
      <c r="F21" s="25">
        <v>76</v>
      </c>
      <c r="G21" s="25">
        <v>82</v>
      </c>
      <c r="H21" s="25">
        <v>7.9</v>
      </c>
      <c r="I21" s="26">
        <v>2907</v>
      </c>
      <c r="J21" s="26">
        <v>3200</v>
      </c>
      <c r="K21" s="25">
        <v>10.1</v>
      </c>
    </row>
    <row r="22" spans="1:11" ht="12.75">
      <c r="A22" s="27"/>
      <c r="B22" s="43" t="s">
        <v>8</v>
      </c>
      <c r="C22" s="8">
        <v>2831</v>
      </c>
      <c r="D22" s="8">
        <v>3118</v>
      </c>
      <c r="E22" s="5">
        <v>10</v>
      </c>
      <c r="F22" s="5">
        <v>76</v>
      </c>
      <c r="G22" s="5">
        <v>82</v>
      </c>
      <c r="H22" s="5">
        <v>8</v>
      </c>
      <c r="I22" s="8">
        <v>2907</v>
      </c>
      <c r="J22" s="8">
        <v>3200</v>
      </c>
      <c r="K22" s="5">
        <v>10.1</v>
      </c>
    </row>
    <row r="23" spans="1:11" ht="12.75">
      <c r="A23" s="42" t="s">
        <v>110</v>
      </c>
      <c r="B23" s="27" t="s">
        <v>111</v>
      </c>
      <c r="F23" s="25">
        <v>339</v>
      </c>
      <c r="G23" s="25">
        <v>338</v>
      </c>
      <c r="H23" s="25">
        <v>-0.3</v>
      </c>
      <c r="I23" s="25">
        <v>339</v>
      </c>
      <c r="J23" s="25">
        <v>338</v>
      </c>
      <c r="K23" s="25">
        <v>-0.3</v>
      </c>
    </row>
    <row r="24" spans="1:11" ht="12.75">
      <c r="A24" s="42"/>
      <c r="B24" s="27" t="s">
        <v>112</v>
      </c>
      <c r="D24" s="25">
        <v>2</v>
      </c>
      <c r="F24" s="26">
        <v>1258</v>
      </c>
      <c r="G24" s="26">
        <v>1228</v>
      </c>
      <c r="H24" s="25">
        <v>-2.4</v>
      </c>
      <c r="I24" s="26">
        <v>1258</v>
      </c>
      <c r="J24" s="26">
        <v>1230</v>
      </c>
      <c r="K24" s="25">
        <v>-2.2</v>
      </c>
    </row>
    <row r="25" spans="1:11" ht="12.75">
      <c r="A25" s="27"/>
      <c r="B25" s="43" t="s">
        <v>8</v>
      </c>
      <c r="C25" s="5"/>
      <c r="D25" s="5">
        <v>2</v>
      </c>
      <c r="E25" s="5"/>
      <c r="F25" s="8">
        <v>1597</v>
      </c>
      <c r="G25" s="8">
        <v>1566</v>
      </c>
      <c r="H25" s="5">
        <v>-2</v>
      </c>
      <c r="I25" s="8">
        <v>1597</v>
      </c>
      <c r="J25" s="8">
        <v>1568</v>
      </c>
      <c r="K25" s="5">
        <v>-1.8</v>
      </c>
    </row>
    <row r="26" spans="1:11" ht="12.75">
      <c r="A26" s="42" t="s">
        <v>101</v>
      </c>
      <c r="B26" s="27" t="s">
        <v>102</v>
      </c>
      <c r="C26" s="26">
        <v>1128</v>
      </c>
      <c r="D26" s="25">
        <v>798</v>
      </c>
      <c r="E26" s="25">
        <v>-29.3</v>
      </c>
      <c r="F26" s="25">
        <v>614</v>
      </c>
      <c r="G26" s="25">
        <v>441</v>
      </c>
      <c r="H26" s="25">
        <v>-28.2</v>
      </c>
      <c r="I26" s="26">
        <v>1742</v>
      </c>
      <c r="J26" s="26">
        <v>1239</v>
      </c>
      <c r="K26" s="25">
        <v>-28.9</v>
      </c>
    </row>
    <row r="27" spans="1:11" ht="12.75">
      <c r="A27" s="42"/>
      <c r="B27" s="27" t="s">
        <v>103</v>
      </c>
      <c r="C27" s="25">
        <v>525</v>
      </c>
      <c r="D27" s="25">
        <v>583</v>
      </c>
      <c r="E27" s="25">
        <v>11</v>
      </c>
      <c r="F27" s="25">
        <v>642</v>
      </c>
      <c r="G27" s="25">
        <v>507</v>
      </c>
      <c r="H27" s="25">
        <v>-21</v>
      </c>
      <c r="I27" s="26">
        <v>1167</v>
      </c>
      <c r="J27" s="26">
        <v>1090</v>
      </c>
      <c r="K27" s="25">
        <v>-6.6</v>
      </c>
    </row>
    <row r="28" spans="1:11" ht="12.75">
      <c r="A28" s="42"/>
      <c r="B28" s="27" t="s">
        <v>104</v>
      </c>
      <c r="D28" s="25">
        <v>40</v>
      </c>
      <c r="F28" s="25">
        <v>135</v>
      </c>
      <c r="G28" s="25">
        <v>249</v>
      </c>
      <c r="H28" s="25">
        <v>84.4</v>
      </c>
      <c r="I28" s="25">
        <v>135</v>
      </c>
      <c r="J28" s="25">
        <v>289</v>
      </c>
      <c r="K28" s="25">
        <v>114.1</v>
      </c>
    </row>
    <row r="29" spans="1:11" ht="12.75">
      <c r="A29" s="42"/>
      <c r="B29" s="27" t="s">
        <v>105</v>
      </c>
      <c r="C29" s="25">
        <v>252</v>
      </c>
      <c r="D29" s="25">
        <v>296</v>
      </c>
      <c r="E29" s="25">
        <v>17.5</v>
      </c>
      <c r="F29" s="25">
        <v>4</v>
      </c>
      <c r="G29" s="25">
        <v>4</v>
      </c>
      <c r="H29" s="25">
        <v>0</v>
      </c>
      <c r="I29" s="25">
        <v>256</v>
      </c>
      <c r="J29" s="25">
        <v>300</v>
      </c>
      <c r="K29" s="25">
        <v>17.2</v>
      </c>
    </row>
    <row r="30" spans="1:11" ht="12.75">
      <c r="A30" s="42"/>
      <c r="B30" s="27" t="s">
        <v>106</v>
      </c>
      <c r="C30" s="25">
        <v>852</v>
      </c>
      <c r="D30" s="25">
        <v>868</v>
      </c>
      <c r="E30" s="25">
        <v>1.9</v>
      </c>
      <c r="F30" s="26">
        <v>1927</v>
      </c>
      <c r="G30" s="26">
        <v>1528</v>
      </c>
      <c r="H30" s="25">
        <v>-20.7</v>
      </c>
      <c r="I30" s="26">
        <v>2779</v>
      </c>
      <c r="J30" s="26">
        <v>2396</v>
      </c>
      <c r="K30" s="25">
        <v>-13.8</v>
      </c>
    </row>
    <row r="31" spans="1:10" ht="12.75">
      <c r="A31" s="42"/>
      <c r="B31" s="27" t="s">
        <v>107</v>
      </c>
      <c r="G31" s="25">
        <v>37</v>
      </c>
      <c r="J31" s="25">
        <v>37</v>
      </c>
    </row>
    <row r="32" spans="1:11" ht="25.5">
      <c r="A32" s="42"/>
      <c r="B32" s="27" t="s">
        <v>108</v>
      </c>
      <c r="C32" s="26">
        <v>1278</v>
      </c>
      <c r="D32" s="26">
        <v>1017</v>
      </c>
      <c r="E32" s="25">
        <v>-20.4</v>
      </c>
      <c r="F32" s="26">
        <v>1381</v>
      </c>
      <c r="G32" s="26">
        <v>1007</v>
      </c>
      <c r="H32" s="25">
        <v>-27.1</v>
      </c>
      <c r="I32" s="26">
        <v>2659</v>
      </c>
      <c r="J32" s="26">
        <v>2024</v>
      </c>
      <c r="K32" s="25">
        <v>-23.9</v>
      </c>
    </row>
    <row r="33" spans="1:11" ht="12.75">
      <c r="A33" s="42"/>
      <c r="B33" s="27" t="s">
        <v>109</v>
      </c>
      <c r="C33" s="26">
        <v>1969</v>
      </c>
      <c r="D33" s="26">
        <v>1622</v>
      </c>
      <c r="E33" s="25">
        <v>-17.6</v>
      </c>
      <c r="F33" s="25">
        <v>493</v>
      </c>
      <c r="G33" s="25">
        <v>475</v>
      </c>
      <c r="H33" s="25">
        <v>-3.7</v>
      </c>
      <c r="I33" s="26">
        <v>2462</v>
      </c>
      <c r="J33" s="26">
        <v>2097</v>
      </c>
      <c r="K33" s="25">
        <v>-14.8</v>
      </c>
    </row>
    <row r="34" spans="1:11" ht="12.75">
      <c r="A34" s="27"/>
      <c r="B34" s="43" t="s">
        <v>8</v>
      </c>
      <c r="C34" s="8">
        <v>6004</v>
      </c>
      <c r="D34" s="8">
        <v>5224</v>
      </c>
      <c r="E34" s="5">
        <v>-13</v>
      </c>
      <c r="F34" s="8">
        <v>5196</v>
      </c>
      <c r="G34" s="8">
        <v>4248</v>
      </c>
      <c r="H34" s="5">
        <v>-18</v>
      </c>
      <c r="I34" s="8">
        <v>11200</v>
      </c>
      <c r="J34" s="8">
        <v>9472</v>
      </c>
      <c r="K34" s="5">
        <v>-15.4</v>
      </c>
    </row>
    <row r="35" spans="1:11" ht="12.75">
      <c r="A35" s="44" t="s">
        <v>26</v>
      </c>
      <c r="B35" s="44"/>
      <c r="C35" s="9">
        <v>12747</v>
      </c>
      <c r="D35" s="9">
        <v>11788</v>
      </c>
      <c r="E35" s="6">
        <v>-8</v>
      </c>
      <c r="F35" s="9">
        <v>12455</v>
      </c>
      <c r="G35" s="9">
        <v>11087</v>
      </c>
      <c r="H35" s="6">
        <v>-11</v>
      </c>
      <c r="I35" s="9">
        <v>25202</v>
      </c>
      <c r="J35" s="9">
        <v>22875</v>
      </c>
      <c r="K35" s="6">
        <v>-9</v>
      </c>
    </row>
    <row r="36" ht="12.75">
      <c r="N36" s="26"/>
    </row>
  </sheetData>
  <mergeCells count="4">
    <mergeCell ref="A2:K2"/>
    <mergeCell ref="C5:E5"/>
    <mergeCell ref="F5:H5"/>
    <mergeCell ref="I5:K5"/>
  </mergeCells>
  <printOptions/>
  <pageMargins left="0.25" right="0.25" top="1" bottom="1" header="0.5" footer="0.5"/>
  <pageSetup fitToHeight="1" fitToWidth="1" horizontalDpi="600" verticalDpi="600" orientation="portrait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K30"/>
  <sheetViews>
    <sheetView workbookViewId="0" topLeftCell="A1">
      <selection activeCell="A1" sqref="A1:K30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11" width="10.7109375" style="25" customWidth="1"/>
    <col min="12" max="16384" width="9.140625" style="25" customWidth="1"/>
  </cols>
  <sheetData>
    <row r="2" spans="1:11" ht="23.25">
      <c r="A2" s="81" t="s">
        <v>331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ht="16.5" thickBot="1">
      <c r="A4" s="30" t="s">
        <v>15</v>
      </c>
    </row>
    <row r="5" spans="1:11" ht="27.75" customHeight="1" thickBot="1" thickTop="1">
      <c r="A5" s="1"/>
      <c r="B5" s="1"/>
      <c r="C5" s="80" t="s">
        <v>162</v>
      </c>
      <c r="D5" s="80"/>
      <c r="E5" s="80"/>
      <c r="F5" s="80" t="s">
        <v>225</v>
      </c>
      <c r="G5" s="80"/>
      <c r="H5" s="80"/>
      <c r="I5" s="80" t="s">
        <v>8</v>
      </c>
      <c r="J5" s="80"/>
      <c r="K5" s="80"/>
    </row>
    <row r="6" spans="1:11" ht="26.25" thickBot="1">
      <c r="A6" s="2" t="s">
        <v>9</v>
      </c>
      <c r="B6" s="2" t="s">
        <v>223</v>
      </c>
      <c r="C6" s="4" t="s">
        <v>0</v>
      </c>
      <c r="D6" s="3" t="s">
        <v>1</v>
      </c>
      <c r="E6" s="4" t="s">
        <v>11</v>
      </c>
      <c r="F6" s="3" t="s">
        <v>0</v>
      </c>
      <c r="G6" s="3" t="s">
        <v>1</v>
      </c>
      <c r="H6" s="4" t="s">
        <v>11</v>
      </c>
      <c r="I6" s="3" t="s">
        <v>0</v>
      </c>
      <c r="J6" s="3" t="s">
        <v>1</v>
      </c>
      <c r="K6" s="4" t="s">
        <v>11</v>
      </c>
    </row>
    <row r="7" spans="1:11" ht="25.5">
      <c r="A7" s="42" t="s">
        <v>113</v>
      </c>
      <c r="B7" s="27" t="s">
        <v>114</v>
      </c>
      <c r="C7" s="25">
        <v>262</v>
      </c>
      <c r="D7" s="25">
        <v>306</v>
      </c>
      <c r="E7" s="25">
        <v>16.8</v>
      </c>
      <c r="F7" s="25">
        <v>422</v>
      </c>
      <c r="G7" s="25">
        <v>409</v>
      </c>
      <c r="H7" s="25">
        <v>-3.1</v>
      </c>
      <c r="I7" s="25">
        <v>684</v>
      </c>
      <c r="J7" s="25">
        <v>715</v>
      </c>
      <c r="K7" s="25">
        <v>4.5</v>
      </c>
    </row>
    <row r="8" spans="1:11" ht="12.75">
      <c r="A8" s="42"/>
      <c r="B8" s="27" t="s">
        <v>115</v>
      </c>
      <c r="C8" s="25">
        <v>453</v>
      </c>
      <c r="D8" s="25">
        <v>625</v>
      </c>
      <c r="E8" s="25">
        <v>38</v>
      </c>
      <c r="I8" s="25">
        <v>453</v>
      </c>
      <c r="J8" s="25">
        <v>625</v>
      </c>
      <c r="K8" s="25">
        <v>38</v>
      </c>
    </row>
    <row r="9" spans="1:11" ht="12.75">
      <c r="A9" s="27"/>
      <c r="B9" s="43" t="s">
        <v>8</v>
      </c>
      <c r="C9" s="5">
        <v>715</v>
      </c>
      <c r="D9" s="5">
        <v>931</v>
      </c>
      <c r="E9" s="5">
        <v>30</v>
      </c>
      <c r="F9" s="5">
        <v>422</v>
      </c>
      <c r="G9" s="5">
        <v>409</v>
      </c>
      <c r="H9" s="5">
        <v>-3</v>
      </c>
      <c r="I9" s="8">
        <v>1137</v>
      </c>
      <c r="J9" s="8">
        <v>1340</v>
      </c>
      <c r="K9" s="5">
        <v>17.9</v>
      </c>
    </row>
    <row r="10" spans="1:11" ht="12.75">
      <c r="A10" s="42" t="s">
        <v>116</v>
      </c>
      <c r="B10" s="27" t="s">
        <v>117</v>
      </c>
      <c r="C10" s="25">
        <v>617</v>
      </c>
      <c r="D10" s="25">
        <v>582</v>
      </c>
      <c r="E10" s="25">
        <v>-5.7</v>
      </c>
      <c r="F10" s="25">
        <v>196</v>
      </c>
      <c r="G10" s="25">
        <v>218</v>
      </c>
      <c r="H10" s="25">
        <v>11.2</v>
      </c>
      <c r="I10" s="25">
        <v>813</v>
      </c>
      <c r="J10" s="25">
        <v>800</v>
      </c>
      <c r="K10" s="25">
        <v>-1.6</v>
      </c>
    </row>
    <row r="11" spans="1:11" ht="12.75">
      <c r="A11" s="42"/>
      <c r="B11" s="27" t="s">
        <v>115</v>
      </c>
      <c r="C11" s="25">
        <v>404</v>
      </c>
      <c r="D11" s="25">
        <v>410</v>
      </c>
      <c r="E11" s="25">
        <v>1.5</v>
      </c>
      <c r="I11" s="25">
        <v>404</v>
      </c>
      <c r="J11" s="25">
        <v>410</v>
      </c>
      <c r="K11" s="25">
        <v>1.5</v>
      </c>
    </row>
    <row r="12" spans="1:11" ht="12.75">
      <c r="A12" s="42"/>
      <c r="B12" s="27" t="s">
        <v>118</v>
      </c>
      <c r="F12" s="25">
        <v>162</v>
      </c>
      <c r="G12" s="25">
        <v>86</v>
      </c>
      <c r="H12" s="25">
        <v>-46.9</v>
      </c>
      <c r="I12" s="25">
        <v>162</v>
      </c>
      <c r="J12" s="25">
        <v>86</v>
      </c>
      <c r="K12" s="25">
        <v>-46.9</v>
      </c>
    </row>
    <row r="13" spans="1:11" ht="12.75">
      <c r="A13" s="27"/>
      <c r="B13" s="43" t="s">
        <v>8</v>
      </c>
      <c r="C13" s="8">
        <v>1021</v>
      </c>
      <c r="D13" s="5">
        <v>992</v>
      </c>
      <c r="E13" s="5">
        <v>-3</v>
      </c>
      <c r="F13" s="5">
        <v>358</v>
      </c>
      <c r="G13" s="5">
        <v>304</v>
      </c>
      <c r="H13" s="5">
        <v>-15</v>
      </c>
      <c r="I13" s="8">
        <v>1379</v>
      </c>
      <c r="J13" s="8">
        <v>1296</v>
      </c>
      <c r="K13" s="5">
        <v>-6</v>
      </c>
    </row>
    <row r="14" spans="1:11" ht="12.75">
      <c r="A14" s="42" t="s">
        <v>119</v>
      </c>
      <c r="B14" s="27" t="s">
        <v>119</v>
      </c>
      <c r="C14" s="26">
        <v>1388</v>
      </c>
      <c r="D14" s="26">
        <v>1150</v>
      </c>
      <c r="E14" s="25">
        <v>-17.1</v>
      </c>
      <c r="F14" s="26">
        <v>1021</v>
      </c>
      <c r="G14" s="26">
        <v>1010</v>
      </c>
      <c r="H14" s="25">
        <v>-1.1</v>
      </c>
      <c r="I14" s="26">
        <v>2409</v>
      </c>
      <c r="J14" s="26">
        <v>2160</v>
      </c>
      <c r="K14" s="25">
        <v>-10.3</v>
      </c>
    </row>
    <row r="15" spans="1:11" ht="12.75">
      <c r="A15" s="42"/>
      <c r="B15" s="27" t="s">
        <v>115</v>
      </c>
      <c r="C15" s="25">
        <v>99</v>
      </c>
      <c r="D15" s="25">
        <v>114</v>
      </c>
      <c r="E15" s="25">
        <v>15.2</v>
      </c>
      <c r="I15" s="25">
        <v>99</v>
      </c>
      <c r="J15" s="25">
        <v>114</v>
      </c>
      <c r="K15" s="25">
        <v>15.2</v>
      </c>
    </row>
    <row r="16" spans="1:11" ht="12.75">
      <c r="A16" s="27"/>
      <c r="B16" s="43" t="s">
        <v>8</v>
      </c>
      <c r="C16" s="8">
        <v>1487</v>
      </c>
      <c r="D16" s="8">
        <v>1264</v>
      </c>
      <c r="E16" s="5">
        <v>-15</v>
      </c>
      <c r="F16" s="8">
        <v>1021</v>
      </c>
      <c r="G16" s="8">
        <v>1010</v>
      </c>
      <c r="H16" s="5">
        <v>-1</v>
      </c>
      <c r="I16" s="8">
        <v>2508</v>
      </c>
      <c r="J16" s="8">
        <v>2274</v>
      </c>
      <c r="K16" s="5">
        <v>-9.3</v>
      </c>
    </row>
    <row r="17" spans="1:11" ht="12.75">
      <c r="A17" s="42" t="s">
        <v>120</v>
      </c>
      <c r="B17" s="27" t="s">
        <v>121</v>
      </c>
      <c r="C17" s="25">
        <v>100</v>
      </c>
      <c r="D17" s="25">
        <v>151</v>
      </c>
      <c r="E17" s="25">
        <v>51</v>
      </c>
      <c r="I17" s="25">
        <v>100</v>
      </c>
      <c r="J17" s="25">
        <v>151</v>
      </c>
      <c r="K17" s="25">
        <v>51</v>
      </c>
    </row>
    <row r="18" spans="1:11" ht="12.75">
      <c r="A18" s="42"/>
      <c r="B18" s="27" t="s">
        <v>115</v>
      </c>
      <c r="C18" s="25">
        <v>111</v>
      </c>
      <c r="D18" s="25">
        <v>75</v>
      </c>
      <c r="E18" s="25">
        <v>-32.4</v>
      </c>
      <c r="I18" s="25">
        <v>111</v>
      </c>
      <c r="J18" s="25">
        <v>75</v>
      </c>
      <c r="K18" s="25">
        <v>-32.4</v>
      </c>
    </row>
    <row r="19" spans="1:11" ht="12.75">
      <c r="A19" s="42"/>
      <c r="B19" s="27" t="s">
        <v>122</v>
      </c>
      <c r="C19" s="25">
        <v>116</v>
      </c>
      <c r="D19" s="25">
        <v>64</v>
      </c>
      <c r="E19" s="25">
        <v>-44.8</v>
      </c>
      <c r="I19" s="25">
        <v>116</v>
      </c>
      <c r="J19" s="25">
        <v>64</v>
      </c>
      <c r="K19" s="25">
        <v>-44.8</v>
      </c>
    </row>
    <row r="20" spans="1:11" ht="12.75">
      <c r="A20" s="42"/>
      <c r="B20" s="27" t="s">
        <v>123</v>
      </c>
      <c r="C20" s="25">
        <v>52</v>
      </c>
      <c r="D20" s="25">
        <v>24</v>
      </c>
      <c r="E20" s="25">
        <v>-53.8</v>
      </c>
      <c r="I20" s="25">
        <v>52</v>
      </c>
      <c r="J20" s="25">
        <v>24</v>
      </c>
      <c r="K20" s="25">
        <v>-53.8</v>
      </c>
    </row>
    <row r="21" spans="1:11" ht="12.75">
      <c r="A21" s="42"/>
      <c r="B21" s="27" t="s">
        <v>124</v>
      </c>
      <c r="C21" s="25">
        <v>192</v>
      </c>
      <c r="D21" s="25">
        <v>103</v>
      </c>
      <c r="E21" s="25">
        <v>-46.4</v>
      </c>
      <c r="I21" s="25">
        <v>192</v>
      </c>
      <c r="J21" s="25">
        <v>103</v>
      </c>
      <c r="K21" s="25">
        <v>-46.4</v>
      </c>
    </row>
    <row r="22" spans="1:11" ht="12.75">
      <c r="A22" s="27"/>
      <c r="B22" s="43" t="s">
        <v>8</v>
      </c>
      <c r="C22" s="5">
        <v>571</v>
      </c>
      <c r="D22" s="5">
        <v>417</v>
      </c>
      <c r="E22" s="5">
        <v>-27</v>
      </c>
      <c r="F22" s="5"/>
      <c r="G22" s="5"/>
      <c r="H22" s="5"/>
      <c r="I22" s="5">
        <v>571</v>
      </c>
      <c r="J22" s="5">
        <v>417</v>
      </c>
      <c r="K22" s="5">
        <v>-27</v>
      </c>
    </row>
    <row r="23" spans="1:11" ht="25.5">
      <c r="A23" s="42" t="s">
        <v>125</v>
      </c>
      <c r="B23" s="27" t="s">
        <v>115</v>
      </c>
      <c r="C23" s="25">
        <v>294</v>
      </c>
      <c r="D23" s="25">
        <v>312</v>
      </c>
      <c r="E23" s="25">
        <v>6.1</v>
      </c>
      <c r="I23" s="25">
        <v>294</v>
      </c>
      <c r="J23" s="25">
        <v>312</v>
      </c>
      <c r="K23" s="25">
        <v>6.1</v>
      </c>
    </row>
    <row r="24" spans="1:11" ht="12.75">
      <c r="A24" s="42"/>
      <c r="B24" s="27" t="s">
        <v>125</v>
      </c>
      <c r="C24" s="25">
        <v>199</v>
      </c>
      <c r="D24" s="25">
        <v>145</v>
      </c>
      <c r="E24" s="25">
        <v>-27.1</v>
      </c>
      <c r="F24" s="25">
        <v>260</v>
      </c>
      <c r="G24" s="25">
        <v>337</v>
      </c>
      <c r="H24" s="25">
        <v>29.6</v>
      </c>
      <c r="I24" s="25">
        <v>459</v>
      </c>
      <c r="J24" s="25">
        <v>482</v>
      </c>
      <c r="K24" s="25">
        <v>5</v>
      </c>
    </row>
    <row r="25" spans="1:11" ht="12.75">
      <c r="A25" s="27"/>
      <c r="B25" s="43" t="s">
        <v>8</v>
      </c>
      <c r="C25" s="5">
        <v>493</v>
      </c>
      <c r="D25" s="5">
        <v>457</v>
      </c>
      <c r="E25" s="5">
        <v>-7</v>
      </c>
      <c r="F25" s="5">
        <v>260</v>
      </c>
      <c r="G25" s="5">
        <v>337</v>
      </c>
      <c r="H25" s="5">
        <v>30</v>
      </c>
      <c r="I25" s="5">
        <v>753</v>
      </c>
      <c r="J25" s="5">
        <v>794</v>
      </c>
      <c r="K25" s="5">
        <v>5.4</v>
      </c>
    </row>
    <row r="26" spans="1:11" ht="12.75">
      <c r="A26" s="42" t="s">
        <v>126</v>
      </c>
      <c r="B26" s="27" t="s">
        <v>127</v>
      </c>
      <c r="F26" s="25">
        <v>29</v>
      </c>
      <c r="G26" s="25">
        <v>4</v>
      </c>
      <c r="H26" s="25">
        <v>-86.2</v>
      </c>
      <c r="I26" s="25">
        <v>29</v>
      </c>
      <c r="J26" s="25">
        <v>4</v>
      </c>
      <c r="K26" s="25">
        <v>-86.2</v>
      </c>
    </row>
    <row r="27" spans="1:11" ht="12.75">
      <c r="A27" s="42"/>
      <c r="B27" s="27" t="s">
        <v>115</v>
      </c>
      <c r="C27" s="25">
        <v>270</v>
      </c>
      <c r="D27" s="25">
        <v>174</v>
      </c>
      <c r="E27" s="25">
        <v>-35.6</v>
      </c>
      <c r="F27" s="25">
        <v>68</v>
      </c>
      <c r="G27" s="25">
        <v>28</v>
      </c>
      <c r="H27" s="25">
        <v>-58.8</v>
      </c>
      <c r="I27" s="25">
        <v>338</v>
      </c>
      <c r="J27" s="25">
        <v>202</v>
      </c>
      <c r="K27" s="25">
        <v>-40.2</v>
      </c>
    </row>
    <row r="28" spans="1:11" ht="12.75">
      <c r="A28" s="42"/>
      <c r="B28" s="27" t="s">
        <v>126</v>
      </c>
      <c r="C28" s="25">
        <v>728</v>
      </c>
      <c r="D28" s="25">
        <v>837</v>
      </c>
      <c r="E28" s="25">
        <v>15</v>
      </c>
      <c r="F28" s="25">
        <v>339</v>
      </c>
      <c r="G28" s="25">
        <v>298</v>
      </c>
      <c r="H28" s="25">
        <v>-12.1</v>
      </c>
      <c r="I28" s="26">
        <v>1067</v>
      </c>
      <c r="J28" s="26">
        <v>1135</v>
      </c>
      <c r="K28" s="25">
        <v>6.4</v>
      </c>
    </row>
    <row r="29" spans="1:11" ht="12.75">
      <c r="A29" s="27"/>
      <c r="B29" s="43" t="s">
        <v>8</v>
      </c>
      <c r="C29" s="5">
        <v>998</v>
      </c>
      <c r="D29" s="8">
        <v>1011</v>
      </c>
      <c r="E29" s="5">
        <v>1</v>
      </c>
      <c r="F29" s="5">
        <v>436</v>
      </c>
      <c r="G29" s="5">
        <v>330</v>
      </c>
      <c r="H29" s="5">
        <v>-24</v>
      </c>
      <c r="I29" s="24">
        <v>1434</v>
      </c>
      <c r="J29" s="24">
        <v>1341</v>
      </c>
      <c r="K29" s="5">
        <v>-6.5</v>
      </c>
    </row>
    <row r="30" spans="1:11" ht="12.75">
      <c r="A30" s="6" t="s">
        <v>27</v>
      </c>
      <c r="B30" s="6"/>
      <c r="C30" s="9">
        <v>5285</v>
      </c>
      <c r="D30" s="9">
        <v>5072</v>
      </c>
      <c r="E30" s="6">
        <v>-4</v>
      </c>
      <c r="F30" s="9">
        <v>2497</v>
      </c>
      <c r="G30" s="9">
        <v>2390</v>
      </c>
      <c r="H30" s="6">
        <v>-4</v>
      </c>
      <c r="I30" s="9">
        <v>7782</v>
      </c>
      <c r="J30" s="9">
        <v>7462</v>
      </c>
      <c r="K30" s="6">
        <v>-4</v>
      </c>
    </row>
  </sheetData>
  <mergeCells count="4">
    <mergeCell ref="A2:K2"/>
    <mergeCell ref="C5:E5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K24"/>
  <sheetViews>
    <sheetView workbookViewId="0" topLeftCell="A1">
      <selection activeCell="K1" sqref="A1:K24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11" width="10.7109375" style="25" customWidth="1"/>
    <col min="12" max="16384" width="9.140625" style="25" customWidth="1"/>
  </cols>
  <sheetData>
    <row r="2" spans="1:11" ht="23.25">
      <c r="A2" s="81" t="s">
        <v>331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ht="16.5" thickBot="1">
      <c r="A4" s="30" t="s">
        <v>16</v>
      </c>
    </row>
    <row r="5" spans="1:11" ht="27.75" customHeight="1" thickBot="1" thickTop="1">
      <c r="A5" s="1"/>
      <c r="B5" s="1"/>
      <c r="C5" s="80" t="s">
        <v>162</v>
      </c>
      <c r="D5" s="80"/>
      <c r="E5" s="80"/>
      <c r="F5" s="80" t="s">
        <v>225</v>
      </c>
      <c r="G5" s="80"/>
      <c r="H5" s="80"/>
      <c r="I5" s="80" t="s">
        <v>8</v>
      </c>
      <c r="J5" s="80"/>
      <c r="K5" s="80"/>
    </row>
    <row r="6" spans="1:11" ht="26.25" thickBot="1">
      <c r="A6" s="2" t="s">
        <v>9</v>
      </c>
      <c r="B6" s="2" t="s">
        <v>223</v>
      </c>
      <c r="C6" s="4" t="s">
        <v>0</v>
      </c>
      <c r="D6" s="3" t="s">
        <v>1</v>
      </c>
      <c r="E6" s="4" t="s">
        <v>11</v>
      </c>
      <c r="F6" s="3" t="s">
        <v>0</v>
      </c>
      <c r="G6" s="3" t="s">
        <v>1</v>
      </c>
      <c r="H6" s="4" t="s">
        <v>11</v>
      </c>
      <c r="I6" s="3" t="s">
        <v>0</v>
      </c>
      <c r="J6" s="3" t="s">
        <v>1</v>
      </c>
      <c r="K6" s="4" t="s">
        <v>11</v>
      </c>
    </row>
    <row r="7" spans="1:11" ht="25.5">
      <c r="A7" s="42" t="s">
        <v>128</v>
      </c>
      <c r="B7" s="27" t="s">
        <v>129</v>
      </c>
      <c r="C7" s="26">
        <v>3891</v>
      </c>
      <c r="D7" s="26">
        <v>3998</v>
      </c>
      <c r="E7" s="25">
        <v>2.7</v>
      </c>
      <c r="F7" s="25">
        <v>586</v>
      </c>
      <c r="G7" s="25">
        <v>585</v>
      </c>
      <c r="H7" s="25">
        <v>-0.2</v>
      </c>
      <c r="I7" s="26">
        <v>4477</v>
      </c>
      <c r="J7" s="26">
        <v>4583</v>
      </c>
      <c r="K7" s="25">
        <v>2.4</v>
      </c>
    </row>
    <row r="8" spans="1:11" ht="12.75">
      <c r="A8" s="42"/>
      <c r="B8" s="27" t="s">
        <v>130</v>
      </c>
      <c r="C8" s="25">
        <v>261</v>
      </c>
      <c r="D8" s="25">
        <v>373</v>
      </c>
      <c r="E8" s="25">
        <v>42.9</v>
      </c>
      <c r="F8" s="25">
        <v>116</v>
      </c>
      <c r="G8" s="25">
        <v>49</v>
      </c>
      <c r="H8" s="25">
        <v>-57.8</v>
      </c>
      <c r="I8" s="25">
        <v>377</v>
      </c>
      <c r="J8" s="25">
        <v>422</v>
      </c>
      <c r="K8" s="25">
        <v>11.9</v>
      </c>
    </row>
    <row r="9" spans="1:11" ht="12.75">
      <c r="A9" s="42"/>
      <c r="B9" s="27" t="s">
        <v>131</v>
      </c>
      <c r="C9" s="26">
        <v>1140</v>
      </c>
      <c r="D9" s="25">
        <v>748</v>
      </c>
      <c r="E9" s="25">
        <v>-34.4</v>
      </c>
      <c r="I9" s="26">
        <v>1140</v>
      </c>
      <c r="J9" s="25">
        <v>748</v>
      </c>
      <c r="K9" s="25">
        <v>-34.4</v>
      </c>
    </row>
    <row r="10" spans="1:11" ht="12.75">
      <c r="A10" s="27"/>
      <c r="B10" s="43" t="s">
        <v>8</v>
      </c>
      <c r="C10" s="8">
        <v>5292</v>
      </c>
      <c r="D10" s="8">
        <v>5119</v>
      </c>
      <c r="E10" s="5">
        <v>-3</v>
      </c>
      <c r="F10" s="5">
        <v>702</v>
      </c>
      <c r="G10" s="5">
        <v>634</v>
      </c>
      <c r="H10" s="5">
        <v>-10</v>
      </c>
      <c r="I10" s="8">
        <v>5994</v>
      </c>
      <c r="J10" s="8">
        <v>5753</v>
      </c>
      <c r="K10" s="5">
        <v>-4</v>
      </c>
    </row>
    <row r="11" spans="1:11" ht="12.75">
      <c r="A11" s="42" t="s">
        <v>132</v>
      </c>
      <c r="B11" s="27" t="s">
        <v>132</v>
      </c>
      <c r="C11" s="26">
        <v>2460</v>
      </c>
      <c r="D11" s="26">
        <v>2762</v>
      </c>
      <c r="E11" s="25">
        <v>12.3</v>
      </c>
      <c r="F11" s="25">
        <v>507</v>
      </c>
      <c r="G11" s="25">
        <v>557</v>
      </c>
      <c r="H11" s="25">
        <v>9.9</v>
      </c>
      <c r="I11" s="26">
        <v>2967</v>
      </c>
      <c r="J11" s="26">
        <v>3319</v>
      </c>
      <c r="K11" s="25">
        <v>11.9</v>
      </c>
    </row>
    <row r="12" spans="1:11" ht="12.75">
      <c r="A12" s="27"/>
      <c r="B12" s="43" t="s">
        <v>8</v>
      </c>
      <c r="C12" s="8">
        <v>2460</v>
      </c>
      <c r="D12" s="8">
        <v>2762</v>
      </c>
      <c r="E12" s="5">
        <v>12</v>
      </c>
      <c r="F12" s="5">
        <v>507</v>
      </c>
      <c r="G12" s="5">
        <v>557</v>
      </c>
      <c r="H12" s="5">
        <v>10</v>
      </c>
      <c r="I12" s="8">
        <v>2967</v>
      </c>
      <c r="J12" s="8">
        <v>3319</v>
      </c>
      <c r="K12" s="5">
        <v>11.9</v>
      </c>
    </row>
    <row r="13" spans="1:11" ht="12.75">
      <c r="A13" s="42" t="s">
        <v>133</v>
      </c>
      <c r="B13" s="27" t="s">
        <v>134</v>
      </c>
      <c r="C13" s="25">
        <v>130</v>
      </c>
      <c r="D13" s="25">
        <v>132</v>
      </c>
      <c r="E13" s="25">
        <v>1.5</v>
      </c>
      <c r="I13" s="25">
        <v>130</v>
      </c>
      <c r="J13" s="25">
        <v>132</v>
      </c>
      <c r="K13" s="25">
        <v>1.5</v>
      </c>
    </row>
    <row r="14" spans="1:11" ht="12.75">
      <c r="A14" s="42"/>
      <c r="B14" s="27" t="s">
        <v>135</v>
      </c>
      <c r="C14" s="25">
        <v>996</v>
      </c>
      <c r="D14" s="26">
        <v>1446</v>
      </c>
      <c r="E14" s="25">
        <v>45.2</v>
      </c>
      <c r="F14" s="26">
        <v>1256</v>
      </c>
      <c r="G14" s="26">
        <v>1505</v>
      </c>
      <c r="H14" s="25">
        <v>19.8</v>
      </c>
      <c r="I14" s="26">
        <v>2252</v>
      </c>
      <c r="J14" s="26">
        <v>2951</v>
      </c>
      <c r="K14" s="25">
        <v>31</v>
      </c>
    </row>
    <row r="15" spans="1:11" ht="12.75">
      <c r="A15" s="27"/>
      <c r="B15" s="43" t="s">
        <v>8</v>
      </c>
      <c r="C15" s="8">
        <v>1126</v>
      </c>
      <c r="D15" s="8">
        <v>1578</v>
      </c>
      <c r="E15" s="5">
        <v>40</v>
      </c>
      <c r="F15" s="8">
        <v>1256</v>
      </c>
      <c r="G15" s="8">
        <v>1505</v>
      </c>
      <c r="H15" s="5">
        <v>20</v>
      </c>
      <c r="I15" s="8">
        <v>2382</v>
      </c>
      <c r="J15" s="8">
        <v>3083</v>
      </c>
      <c r="K15" s="5">
        <v>29.4</v>
      </c>
    </row>
    <row r="16" spans="1:11" ht="12.75">
      <c r="A16" s="42" t="s">
        <v>136</v>
      </c>
      <c r="B16" s="27" t="s">
        <v>136</v>
      </c>
      <c r="C16" s="26">
        <v>8721</v>
      </c>
      <c r="D16" s="26">
        <v>8411</v>
      </c>
      <c r="E16" s="25">
        <v>-3.6</v>
      </c>
      <c r="F16" s="25">
        <v>235</v>
      </c>
      <c r="G16" s="25">
        <v>196</v>
      </c>
      <c r="H16" s="25">
        <v>-16.6</v>
      </c>
      <c r="I16" s="26">
        <v>8956</v>
      </c>
      <c r="J16" s="26">
        <v>8607</v>
      </c>
      <c r="K16" s="25">
        <v>-3.9</v>
      </c>
    </row>
    <row r="17" spans="1:11" ht="12.75">
      <c r="A17" s="27"/>
      <c r="B17" s="43" t="s">
        <v>8</v>
      </c>
      <c r="C17" s="8">
        <v>8721</v>
      </c>
      <c r="D17" s="8">
        <v>8411</v>
      </c>
      <c r="E17" s="5">
        <v>-4</v>
      </c>
      <c r="F17" s="5">
        <v>235</v>
      </c>
      <c r="G17" s="5">
        <v>196</v>
      </c>
      <c r="H17" s="5">
        <v>-17</v>
      </c>
      <c r="I17" s="8">
        <v>8956</v>
      </c>
      <c r="J17" s="8">
        <v>8607</v>
      </c>
      <c r="K17" s="5">
        <v>-3.9</v>
      </c>
    </row>
    <row r="18" spans="1:11" ht="12.75">
      <c r="A18" s="42" t="s">
        <v>137</v>
      </c>
      <c r="B18" s="27" t="s">
        <v>137</v>
      </c>
      <c r="C18" s="26">
        <v>2586</v>
      </c>
      <c r="D18" s="26">
        <v>2257</v>
      </c>
      <c r="E18" s="25">
        <v>-12.7</v>
      </c>
      <c r="F18" s="25">
        <v>242</v>
      </c>
      <c r="G18" s="25">
        <v>215</v>
      </c>
      <c r="H18" s="25">
        <v>-11.2</v>
      </c>
      <c r="I18" s="26">
        <v>2828</v>
      </c>
      <c r="J18" s="26">
        <v>2472</v>
      </c>
      <c r="K18" s="25">
        <v>-12.6</v>
      </c>
    </row>
    <row r="19" spans="1:11" ht="12.75">
      <c r="A19" s="27"/>
      <c r="B19" s="43" t="s">
        <v>8</v>
      </c>
      <c r="C19" s="8">
        <v>2586</v>
      </c>
      <c r="D19" s="8">
        <v>2257</v>
      </c>
      <c r="E19" s="5">
        <v>-13</v>
      </c>
      <c r="F19" s="5">
        <v>242</v>
      </c>
      <c r="G19" s="5">
        <v>215</v>
      </c>
      <c r="H19" s="5">
        <v>-11</v>
      </c>
      <c r="I19" s="8">
        <v>2828</v>
      </c>
      <c r="J19" s="8">
        <v>2472</v>
      </c>
      <c r="K19" s="5">
        <v>-12.6</v>
      </c>
    </row>
    <row r="20" spans="1:11" ht="12.75">
      <c r="A20" s="42" t="s">
        <v>138</v>
      </c>
      <c r="B20" s="27" t="s">
        <v>138</v>
      </c>
      <c r="C20" s="26">
        <v>6059</v>
      </c>
      <c r="D20" s="26">
        <v>5972</v>
      </c>
      <c r="E20" s="25">
        <v>-1.4</v>
      </c>
      <c r="F20" s="26">
        <v>1149</v>
      </c>
      <c r="G20" s="25">
        <v>987</v>
      </c>
      <c r="H20" s="25">
        <v>-14.1</v>
      </c>
      <c r="I20" s="26">
        <v>7208</v>
      </c>
      <c r="J20" s="26">
        <v>6959</v>
      </c>
      <c r="K20" s="25">
        <v>-3.5</v>
      </c>
    </row>
    <row r="21" spans="1:11" ht="12.75">
      <c r="A21" s="27"/>
      <c r="B21" s="43" t="s">
        <v>8</v>
      </c>
      <c r="C21" s="8">
        <v>6059</v>
      </c>
      <c r="D21" s="8">
        <v>5972</v>
      </c>
      <c r="E21" s="5">
        <v>-1</v>
      </c>
      <c r="F21" s="8">
        <v>1149</v>
      </c>
      <c r="G21" s="5">
        <v>987</v>
      </c>
      <c r="H21" s="5">
        <v>-14</v>
      </c>
      <c r="I21" s="8">
        <v>7208</v>
      </c>
      <c r="J21" s="8">
        <v>6959</v>
      </c>
      <c r="K21" s="5">
        <v>-3.5</v>
      </c>
    </row>
    <row r="22" spans="1:11" ht="12.75">
      <c r="A22" s="42" t="s">
        <v>139</v>
      </c>
      <c r="B22" s="27" t="s">
        <v>139</v>
      </c>
      <c r="C22" s="26">
        <v>1229</v>
      </c>
      <c r="D22" s="26">
        <v>1604</v>
      </c>
      <c r="E22" s="25">
        <v>30.5</v>
      </c>
      <c r="F22" s="25">
        <v>271</v>
      </c>
      <c r="G22" s="25">
        <v>279</v>
      </c>
      <c r="H22" s="25">
        <v>3</v>
      </c>
      <c r="I22" s="26">
        <v>1500</v>
      </c>
      <c r="J22" s="26">
        <v>1883</v>
      </c>
      <c r="K22" s="25">
        <v>25.5</v>
      </c>
    </row>
    <row r="23" spans="1:11" ht="12.75">
      <c r="A23" s="27"/>
      <c r="B23" s="43" t="s">
        <v>8</v>
      </c>
      <c r="C23" s="8">
        <v>1229</v>
      </c>
      <c r="D23" s="8">
        <v>1604</v>
      </c>
      <c r="E23" s="5">
        <v>31</v>
      </c>
      <c r="F23" s="5">
        <v>271</v>
      </c>
      <c r="G23" s="5">
        <v>279</v>
      </c>
      <c r="H23" s="5">
        <v>3</v>
      </c>
      <c r="I23" s="24">
        <v>1500</v>
      </c>
      <c r="J23" s="24">
        <v>1883</v>
      </c>
      <c r="K23" s="5">
        <v>25.5</v>
      </c>
    </row>
    <row r="24" spans="1:11" ht="12.75">
      <c r="A24" s="44" t="s">
        <v>28</v>
      </c>
      <c r="B24" s="44"/>
      <c r="C24" s="9">
        <v>27473</v>
      </c>
      <c r="D24" s="9">
        <v>27703</v>
      </c>
      <c r="E24" s="6">
        <v>1</v>
      </c>
      <c r="F24" s="9">
        <v>4362</v>
      </c>
      <c r="G24" s="9">
        <v>4373</v>
      </c>
      <c r="H24" s="6"/>
      <c r="I24" s="9">
        <v>31835</v>
      </c>
      <c r="J24" s="9">
        <v>32076</v>
      </c>
      <c r="K24" s="6">
        <v>1</v>
      </c>
    </row>
  </sheetData>
  <mergeCells count="4">
    <mergeCell ref="A2:K2"/>
    <mergeCell ref="C5:E5"/>
    <mergeCell ref="F5:H5"/>
    <mergeCell ref="I5:K5"/>
  </mergeCells>
  <printOptions/>
  <pageMargins left="0.25" right="0.25" top="1" bottom="1" header="0.5" footer="0.5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K14"/>
  <sheetViews>
    <sheetView workbookViewId="0" topLeftCell="A1">
      <selection activeCell="K1" sqref="A1:K14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11" width="10.7109375" style="25" customWidth="1"/>
    <col min="12" max="16384" width="9.140625" style="25" customWidth="1"/>
  </cols>
  <sheetData>
    <row r="2" spans="1:11" ht="23.25">
      <c r="A2" s="81" t="s">
        <v>331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ht="16.5" thickBot="1">
      <c r="A4" s="30" t="s">
        <v>17</v>
      </c>
    </row>
    <row r="5" spans="1:11" ht="27.75" customHeight="1" thickBot="1" thickTop="1">
      <c r="A5" s="1"/>
      <c r="B5" s="1"/>
      <c r="C5" s="80" t="s">
        <v>162</v>
      </c>
      <c r="D5" s="80"/>
      <c r="E5" s="80"/>
      <c r="F5" s="80" t="s">
        <v>225</v>
      </c>
      <c r="G5" s="80"/>
      <c r="H5" s="80"/>
      <c r="I5" s="80" t="s">
        <v>8</v>
      </c>
      <c r="J5" s="80"/>
      <c r="K5" s="80"/>
    </row>
    <row r="6" spans="1:11" ht="26.25" thickBot="1">
      <c r="A6" s="2" t="s">
        <v>9</v>
      </c>
      <c r="B6" s="2" t="s">
        <v>223</v>
      </c>
      <c r="C6" s="4" t="s">
        <v>0</v>
      </c>
      <c r="D6" s="3" t="s">
        <v>1</v>
      </c>
      <c r="E6" s="4" t="s">
        <v>11</v>
      </c>
      <c r="F6" s="3" t="s">
        <v>0</v>
      </c>
      <c r="G6" s="3" t="s">
        <v>1</v>
      </c>
      <c r="H6" s="4" t="s">
        <v>11</v>
      </c>
      <c r="I6" s="3" t="s">
        <v>0</v>
      </c>
      <c r="J6" s="3" t="s">
        <v>1</v>
      </c>
      <c r="K6" s="4" t="s">
        <v>11</v>
      </c>
    </row>
    <row r="7" spans="1:11" ht="12.75">
      <c r="A7" s="41" t="s">
        <v>140</v>
      </c>
      <c r="B7" s="25" t="s">
        <v>141</v>
      </c>
      <c r="C7" s="25">
        <v>220</v>
      </c>
      <c r="D7" s="25">
        <v>180</v>
      </c>
      <c r="E7" s="25">
        <v>-18.2</v>
      </c>
      <c r="F7" s="25">
        <v>5</v>
      </c>
      <c r="G7" s="25">
        <v>45</v>
      </c>
      <c r="H7" s="25">
        <v>800</v>
      </c>
      <c r="I7" s="25">
        <v>225</v>
      </c>
      <c r="J7" s="25">
        <v>225</v>
      </c>
      <c r="K7" s="25">
        <v>0</v>
      </c>
    </row>
    <row r="8" spans="1:11" ht="12.75">
      <c r="A8" s="41"/>
      <c r="B8" s="25" t="s">
        <v>142</v>
      </c>
      <c r="F8" s="25">
        <v>651</v>
      </c>
      <c r="G8" s="25">
        <v>501</v>
      </c>
      <c r="H8" s="25">
        <v>-23</v>
      </c>
      <c r="I8" s="25">
        <v>651</v>
      </c>
      <c r="J8" s="25">
        <v>501</v>
      </c>
      <c r="K8" s="25">
        <v>-23</v>
      </c>
    </row>
    <row r="9" spans="1:11" ht="12.75">
      <c r="A9" s="41"/>
      <c r="B9" s="25" t="s">
        <v>143</v>
      </c>
      <c r="F9" s="26">
        <v>1279</v>
      </c>
      <c r="G9" s="26">
        <v>1318</v>
      </c>
      <c r="H9" s="25">
        <v>3</v>
      </c>
      <c r="I9" s="26">
        <v>1279</v>
      </c>
      <c r="J9" s="26">
        <v>1318</v>
      </c>
      <c r="K9" s="25">
        <v>3</v>
      </c>
    </row>
    <row r="10" spans="1:11" ht="12.75">
      <c r="A10" s="41"/>
      <c r="B10" s="25" t="s">
        <v>144</v>
      </c>
      <c r="C10" s="25">
        <v>200</v>
      </c>
      <c r="D10" s="25">
        <v>160</v>
      </c>
      <c r="E10" s="25">
        <v>-20</v>
      </c>
      <c r="I10" s="25">
        <v>200</v>
      </c>
      <c r="J10" s="25">
        <v>160</v>
      </c>
      <c r="K10" s="25">
        <v>-20</v>
      </c>
    </row>
    <row r="11" spans="1:11" ht="12.75">
      <c r="A11" s="41"/>
      <c r="B11" s="25" t="s">
        <v>145</v>
      </c>
      <c r="C11" s="25">
        <v>256</v>
      </c>
      <c r="D11" s="25">
        <v>152</v>
      </c>
      <c r="E11" s="25">
        <v>-40.6</v>
      </c>
      <c r="I11" s="25">
        <v>256</v>
      </c>
      <c r="J11" s="25">
        <v>152</v>
      </c>
      <c r="K11" s="25">
        <v>-40.6</v>
      </c>
    </row>
    <row r="12" spans="1:11" ht="12.75">
      <c r="A12" s="41"/>
      <c r="B12" s="25" t="s">
        <v>140</v>
      </c>
      <c r="C12" s="26">
        <v>3828</v>
      </c>
      <c r="D12" s="26">
        <v>4083</v>
      </c>
      <c r="E12" s="25">
        <v>6.7</v>
      </c>
      <c r="F12" s="25">
        <v>776</v>
      </c>
      <c r="G12" s="25">
        <v>644</v>
      </c>
      <c r="H12" s="25">
        <v>-17</v>
      </c>
      <c r="I12" s="26">
        <v>4604</v>
      </c>
      <c r="J12" s="26">
        <v>4727</v>
      </c>
      <c r="K12" s="25">
        <v>2.7</v>
      </c>
    </row>
    <row r="13" spans="1:11" ht="12.75">
      <c r="A13"/>
      <c r="B13" s="5" t="s">
        <v>8</v>
      </c>
      <c r="C13" s="8">
        <v>4504</v>
      </c>
      <c r="D13" s="8">
        <v>4575</v>
      </c>
      <c r="E13" s="5">
        <v>2</v>
      </c>
      <c r="F13" s="24">
        <v>2711</v>
      </c>
      <c r="G13" s="24">
        <v>2508</v>
      </c>
      <c r="H13" s="5">
        <v>-7</v>
      </c>
      <c r="I13" s="24">
        <v>7215</v>
      </c>
      <c r="J13" s="24">
        <v>7083</v>
      </c>
      <c r="K13" s="5">
        <v>-1.8</v>
      </c>
    </row>
    <row r="14" spans="1:11" ht="12.75">
      <c r="A14" s="6" t="s">
        <v>29</v>
      </c>
      <c r="B14" s="6"/>
      <c r="C14" s="9">
        <v>4504</v>
      </c>
      <c r="D14" s="9">
        <v>4575</v>
      </c>
      <c r="E14" s="6">
        <v>2</v>
      </c>
      <c r="F14" s="9">
        <v>2711</v>
      </c>
      <c r="G14" s="9">
        <v>2508</v>
      </c>
      <c r="H14" s="6">
        <v>-7</v>
      </c>
      <c r="I14" s="9">
        <v>7215</v>
      </c>
      <c r="J14" s="9">
        <v>7083</v>
      </c>
      <c r="K14" s="6">
        <v>-2</v>
      </c>
    </row>
  </sheetData>
  <mergeCells count="4">
    <mergeCell ref="A2:K2"/>
    <mergeCell ref="C5:E5"/>
    <mergeCell ref="F5:H5"/>
    <mergeCell ref="I5:K5"/>
  </mergeCells>
  <printOptions/>
  <pageMargins left="0.25" right="0.25" top="1" bottom="1" header="0.5" footer="0.5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57"/>
  <sheetViews>
    <sheetView workbookViewId="0" topLeftCell="A1">
      <selection activeCell="M25" sqref="M25"/>
    </sheetView>
  </sheetViews>
  <sheetFormatPr defaultColWidth="9.140625" defaultRowHeight="12.75"/>
  <cols>
    <col min="1" max="1" width="22.7109375" style="25" bestFit="1" customWidth="1"/>
    <col min="2" max="2" width="27.7109375" style="25" bestFit="1" customWidth="1"/>
    <col min="3" max="3" width="11.00390625" style="25" customWidth="1"/>
    <col min="4" max="4" width="11.00390625" style="27" customWidth="1"/>
    <col min="5" max="5" width="11.00390625" style="25" customWidth="1"/>
    <col min="6" max="7" width="11.00390625" style="27" customWidth="1"/>
    <col min="8" max="8" width="11.00390625" style="25" customWidth="1"/>
    <col min="9" max="10" width="11.00390625" style="27" customWidth="1"/>
    <col min="11" max="11" width="11.00390625" style="25" customWidth="1"/>
    <col min="12" max="16384" width="9.140625" style="25" customWidth="1"/>
  </cols>
  <sheetData>
    <row r="2" spans="1:11" ht="23.25">
      <c r="A2" s="81" t="s">
        <v>331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ht="16.5" thickBot="1">
      <c r="A4" s="30" t="s">
        <v>18</v>
      </c>
    </row>
    <row r="5" spans="1:11" ht="27.75" customHeight="1" thickBot="1" thickTop="1">
      <c r="A5" s="1"/>
      <c r="B5" s="1"/>
      <c r="C5" s="80" t="s">
        <v>162</v>
      </c>
      <c r="D5" s="80"/>
      <c r="E5" s="80"/>
      <c r="F5" s="80" t="s">
        <v>225</v>
      </c>
      <c r="G5" s="80"/>
      <c r="H5" s="80"/>
      <c r="I5" s="80" t="s">
        <v>8</v>
      </c>
      <c r="J5" s="80"/>
      <c r="K5" s="80"/>
    </row>
    <row r="6" spans="1:11" ht="26.25" thickBot="1">
      <c r="A6" s="2" t="s">
        <v>9</v>
      </c>
      <c r="B6" s="2" t="s">
        <v>223</v>
      </c>
      <c r="C6" s="48" t="s">
        <v>0</v>
      </c>
      <c r="D6" s="48" t="s">
        <v>1</v>
      </c>
      <c r="E6" s="48" t="s">
        <v>11</v>
      </c>
      <c r="F6" s="48" t="s">
        <v>0</v>
      </c>
      <c r="G6" s="48" t="s">
        <v>1</v>
      </c>
      <c r="H6" s="48" t="s">
        <v>11</v>
      </c>
      <c r="I6" s="48" t="s">
        <v>0</v>
      </c>
      <c r="J6" s="48" t="s">
        <v>1</v>
      </c>
      <c r="K6" s="48" t="s">
        <v>11</v>
      </c>
    </row>
    <row r="7" spans="1:11" ht="12.75">
      <c r="A7" s="41" t="s">
        <v>146</v>
      </c>
      <c r="B7" s="25" t="s">
        <v>146</v>
      </c>
      <c r="F7" s="28">
        <v>8805</v>
      </c>
      <c r="G7" s="28">
        <v>8786</v>
      </c>
      <c r="H7" s="25">
        <v>-0.2</v>
      </c>
      <c r="I7" s="28">
        <v>8805</v>
      </c>
      <c r="J7" s="28">
        <v>8786</v>
      </c>
      <c r="K7" s="25">
        <v>-0.2</v>
      </c>
    </row>
    <row r="8" spans="1:11" ht="12.75">
      <c r="A8"/>
      <c r="B8" s="5" t="s">
        <v>8</v>
      </c>
      <c r="C8" s="5"/>
      <c r="D8" s="43"/>
      <c r="E8" s="5"/>
      <c r="F8" s="46">
        <v>8805</v>
      </c>
      <c r="G8" s="46">
        <v>8786</v>
      </c>
      <c r="H8" s="5"/>
      <c r="I8" s="46">
        <v>8805</v>
      </c>
      <c r="J8" s="46">
        <v>8786</v>
      </c>
      <c r="K8" s="5">
        <v>-0.2</v>
      </c>
    </row>
    <row r="9" spans="1:11" ht="12.75">
      <c r="A9" s="6" t="s">
        <v>30</v>
      </c>
      <c r="B9" s="6"/>
      <c r="C9" s="6"/>
      <c r="D9" s="44"/>
      <c r="E9" s="6"/>
      <c r="F9" s="47">
        <v>8805</v>
      </c>
      <c r="G9" s="47">
        <v>8786</v>
      </c>
      <c r="H9" s="6"/>
      <c r="I9" s="47">
        <v>8805</v>
      </c>
      <c r="J9" s="47">
        <v>8786</v>
      </c>
      <c r="K9" s="6"/>
    </row>
    <row r="12" ht="16.5" thickBot="1">
      <c r="A12" s="30" t="s">
        <v>19</v>
      </c>
    </row>
    <row r="13" spans="1:11" ht="27.75" customHeight="1" thickBot="1" thickTop="1">
      <c r="A13" s="1"/>
      <c r="B13" s="1"/>
      <c r="C13" s="80" t="s">
        <v>162</v>
      </c>
      <c r="D13" s="80"/>
      <c r="E13" s="80"/>
      <c r="F13" s="80" t="s">
        <v>225</v>
      </c>
      <c r="G13" s="80"/>
      <c r="H13" s="80"/>
      <c r="I13" s="80" t="s">
        <v>8</v>
      </c>
      <c r="J13" s="80"/>
      <c r="K13" s="80"/>
    </row>
    <row r="14" spans="1:11" ht="26.25" thickBot="1">
      <c r="A14" s="2" t="s">
        <v>9</v>
      </c>
      <c r="B14" s="2" t="s">
        <v>223</v>
      </c>
      <c r="C14" s="48" t="s">
        <v>0</v>
      </c>
      <c r="D14" s="48" t="s">
        <v>1</v>
      </c>
      <c r="E14" s="48" t="s">
        <v>11</v>
      </c>
      <c r="F14" s="48" t="s">
        <v>0</v>
      </c>
      <c r="G14" s="48" t="s">
        <v>1</v>
      </c>
      <c r="H14" s="48" t="s">
        <v>11</v>
      </c>
      <c r="I14" s="48" t="s">
        <v>0</v>
      </c>
      <c r="J14" s="48" t="s">
        <v>1</v>
      </c>
      <c r="K14" s="48" t="s">
        <v>11</v>
      </c>
    </row>
    <row r="15" spans="1:11" ht="12.75">
      <c r="A15" s="41" t="s">
        <v>19</v>
      </c>
      <c r="B15" s="25" t="s">
        <v>147</v>
      </c>
      <c r="C15" s="25">
        <v>169</v>
      </c>
      <c r="D15" s="27">
        <v>216</v>
      </c>
      <c r="E15" s="25">
        <v>27.8</v>
      </c>
      <c r="I15" s="27">
        <v>169</v>
      </c>
      <c r="J15" s="27">
        <v>216</v>
      </c>
      <c r="K15" s="25">
        <v>27.8</v>
      </c>
    </row>
    <row r="16" spans="1:11" ht="12.75">
      <c r="A16" s="41"/>
      <c r="B16" s="25" t="s">
        <v>148</v>
      </c>
      <c r="C16" s="25">
        <v>29</v>
      </c>
      <c r="E16" s="25">
        <v>-100</v>
      </c>
      <c r="I16" s="27">
        <v>29</v>
      </c>
      <c r="K16" s="25">
        <v>-100</v>
      </c>
    </row>
    <row r="17" spans="1:11" ht="12.75">
      <c r="A17" s="41"/>
      <c r="B17" s="25" t="s">
        <v>149</v>
      </c>
      <c r="C17" s="25">
        <v>284</v>
      </c>
      <c r="E17" s="25">
        <v>-100</v>
      </c>
      <c r="I17" s="27">
        <v>284</v>
      </c>
      <c r="K17" s="25">
        <v>-100</v>
      </c>
    </row>
    <row r="18" spans="1:11" ht="12.75">
      <c r="A18" s="41"/>
      <c r="B18" s="25" t="s">
        <v>60</v>
      </c>
      <c r="C18" s="25">
        <v>616</v>
      </c>
      <c r="D18" s="27">
        <v>615</v>
      </c>
      <c r="E18" s="25">
        <v>-0.2</v>
      </c>
      <c r="I18" s="27">
        <v>616</v>
      </c>
      <c r="J18" s="27">
        <v>615</v>
      </c>
      <c r="K18" s="25">
        <v>-0.2</v>
      </c>
    </row>
    <row r="19" spans="1:11" ht="12.75">
      <c r="A19" s="41"/>
      <c r="B19" s="25" t="s">
        <v>136</v>
      </c>
      <c r="C19" s="26">
        <v>1620</v>
      </c>
      <c r="D19" s="28">
        <v>1548</v>
      </c>
      <c r="E19" s="25">
        <v>-4.4</v>
      </c>
      <c r="I19" s="28">
        <v>1620</v>
      </c>
      <c r="J19" s="28">
        <v>1548</v>
      </c>
      <c r="K19" s="25">
        <v>-4.4</v>
      </c>
    </row>
    <row r="20" spans="1:11" ht="12.75">
      <c r="A20"/>
      <c r="B20" s="5" t="s">
        <v>8</v>
      </c>
      <c r="C20" s="8">
        <v>2718</v>
      </c>
      <c r="D20" s="46">
        <v>2379</v>
      </c>
      <c r="E20" s="5">
        <v>-12</v>
      </c>
      <c r="F20" s="43"/>
      <c r="G20" s="43"/>
      <c r="H20" s="5"/>
      <c r="I20" s="46">
        <v>2718</v>
      </c>
      <c r="J20" s="46">
        <v>2379</v>
      </c>
      <c r="K20" s="5">
        <v>-12.5</v>
      </c>
    </row>
    <row r="21" spans="1:11" ht="12.75">
      <c r="A21" s="6" t="s">
        <v>31</v>
      </c>
      <c r="B21" s="6"/>
      <c r="C21" s="9">
        <v>2718</v>
      </c>
      <c r="D21" s="47">
        <v>2379</v>
      </c>
      <c r="E21" s="6">
        <v>-12</v>
      </c>
      <c r="F21" s="44"/>
      <c r="G21" s="44"/>
      <c r="H21" s="6"/>
      <c r="I21" s="47">
        <v>2718</v>
      </c>
      <c r="J21" s="47">
        <v>2379</v>
      </c>
      <c r="K21" s="6">
        <v>-12</v>
      </c>
    </row>
    <row r="24" spans="1:10" ht="16.5" thickBot="1">
      <c r="A24" s="30" t="s">
        <v>20</v>
      </c>
      <c r="D24" s="25"/>
      <c r="F24" s="25"/>
      <c r="G24" s="25"/>
      <c r="I24" s="25"/>
      <c r="J24" s="25"/>
    </row>
    <row r="25" spans="1:11" ht="14.25" thickBot="1" thickTop="1">
      <c r="A25" s="1"/>
      <c r="B25" s="1"/>
      <c r="C25" s="80" t="s">
        <v>162</v>
      </c>
      <c r="D25" s="80"/>
      <c r="E25" s="80"/>
      <c r="F25" s="80" t="s">
        <v>225</v>
      </c>
      <c r="G25" s="80"/>
      <c r="H25" s="80"/>
      <c r="I25" s="80" t="s">
        <v>8</v>
      </c>
      <c r="J25" s="80"/>
      <c r="K25" s="80"/>
    </row>
    <row r="26" spans="1:11" ht="26.25" thickBot="1">
      <c r="A26" s="2" t="s">
        <v>9</v>
      </c>
      <c r="B26" s="2" t="s">
        <v>223</v>
      </c>
      <c r="C26" s="48" t="s">
        <v>0</v>
      </c>
      <c r="D26" s="48" t="s">
        <v>1</v>
      </c>
      <c r="E26" s="48" t="s">
        <v>11</v>
      </c>
      <c r="F26" s="48" t="s">
        <v>0</v>
      </c>
      <c r="G26" s="48" t="s">
        <v>1</v>
      </c>
      <c r="H26" s="48" t="s">
        <v>11</v>
      </c>
      <c r="I26" s="48" t="s">
        <v>0</v>
      </c>
      <c r="J26" s="48" t="s">
        <v>1</v>
      </c>
      <c r="K26" s="48" t="s">
        <v>11</v>
      </c>
    </row>
    <row r="27" spans="1:11" ht="12.75">
      <c r="A27" s="42" t="s">
        <v>20</v>
      </c>
      <c r="B27" s="27" t="s">
        <v>150</v>
      </c>
      <c r="D27" s="25"/>
      <c r="F27" s="25">
        <v>5</v>
      </c>
      <c r="G27" s="25">
        <v>12</v>
      </c>
      <c r="H27" s="25">
        <v>140</v>
      </c>
      <c r="I27" s="25">
        <v>5</v>
      </c>
      <c r="J27" s="25">
        <v>12</v>
      </c>
      <c r="K27" s="25">
        <v>140</v>
      </c>
    </row>
    <row r="28" spans="1:11" ht="12.75">
      <c r="A28"/>
      <c r="B28" s="5" t="s">
        <v>8</v>
      </c>
      <c r="C28" s="5"/>
      <c r="D28" s="5"/>
      <c r="E28" s="5"/>
      <c r="F28" s="5">
        <v>5</v>
      </c>
      <c r="G28" s="5">
        <v>12</v>
      </c>
      <c r="H28" s="5">
        <v>140</v>
      </c>
      <c r="I28" s="5">
        <v>5</v>
      </c>
      <c r="J28" s="5">
        <v>12</v>
      </c>
      <c r="K28" s="5">
        <v>140</v>
      </c>
    </row>
    <row r="29" spans="1:11" ht="12.75">
      <c r="A29" s="6" t="s">
        <v>32</v>
      </c>
      <c r="B29" s="6"/>
      <c r="C29" s="6"/>
      <c r="D29" s="6"/>
      <c r="E29" s="6"/>
      <c r="F29" s="6">
        <v>5</v>
      </c>
      <c r="G29" s="6">
        <v>12</v>
      </c>
      <c r="H29" s="6">
        <v>140</v>
      </c>
      <c r="I29" s="6">
        <v>5</v>
      </c>
      <c r="J29" s="6">
        <v>12</v>
      </c>
      <c r="K29" s="6">
        <v>140</v>
      </c>
    </row>
    <row r="32" spans="1:10" ht="16.5" thickBot="1">
      <c r="A32" s="30" t="s">
        <v>21</v>
      </c>
      <c r="D32" s="25"/>
      <c r="F32" s="25"/>
      <c r="G32" s="25"/>
      <c r="I32" s="25"/>
      <c r="J32" s="25"/>
    </row>
    <row r="33" spans="1:11" ht="14.25" thickBot="1" thickTop="1">
      <c r="A33" s="1"/>
      <c r="B33" s="1"/>
      <c r="C33" s="80" t="s">
        <v>162</v>
      </c>
      <c r="D33" s="80"/>
      <c r="E33" s="80"/>
      <c r="F33" s="80" t="s">
        <v>225</v>
      </c>
      <c r="G33" s="80"/>
      <c r="H33" s="80"/>
      <c r="I33" s="80" t="s">
        <v>8</v>
      </c>
      <c r="J33" s="80"/>
      <c r="K33" s="80"/>
    </row>
    <row r="34" spans="1:11" ht="26.25" thickBot="1">
      <c r="A34" s="2" t="s">
        <v>9</v>
      </c>
      <c r="B34" s="2" t="s">
        <v>223</v>
      </c>
      <c r="C34" s="48" t="s">
        <v>0</v>
      </c>
      <c r="D34" s="48" t="s">
        <v>1</v>
      </c>
      <c r="E34" s="48" t="s">
        <v>11</v>
      </c>
      <c r="F34" s="48" t="s">
        <v>0</v>
      </c>
      <c r="G34" s="48" t="s">
        <v>1</v>
      </c>
      <c r="H34" s="48" t="s">
        <v>11</v>
      </c>
      <c r="I34" s="48" t="s">
        <v>0</v>
      </c>
      <c r="J34" s="48" t="s">
        <v>1</v>
      </c>
      <c r="K34" s="48" t="s">
        <v>11</v>
      </c>
    </row>
    <row r="35" spans="1:11" ht="12.75">
      <c r="A35" s="41" t="s">
        <v>151</v>
      </c>
      <c r="B35" s="25" t="s">
        <v>152</v>
      </c>
      <c r="C35" s="25">
        <v>6</v>
      </c>
      <c r="D35" s="25">
        <v>24</v>
      </c>
      <c r="E35" s="25">
        <v>300</v>
      </c>
      <c r="F35" s="25"/>
      <c r="G35" s="25"/>
      <c r="I35" s="25">
        <v>6</v>
      </c>
      <c r="J35" s="25">
        <v>24</v>
      </c>
      <c r="K35" s="25">
        <v>300</v>
      </c>
    </row>
    <row r="36" spans="1:11" ht="12.75">
      <c r="A36" s="41"/>
      <c r="B36" s="25" t="s">
        <v>153</v>
      </c>
      <c r="C36" s="25">
        <v>193</v>
      </c>
      <c r="D36" s="25">
        <v>185</v>
      </c>
      <c r="E36" s="25">
        <v>-4.1</v>
      </c>
      <c r="F36" s="25"/>
      <c r="G36" s="25"/>
      <c r="I36" s="25">
        <v>193</v>
      </c>
      <c r="J36" s="25">
        <v>185</v>
      </c>
      <c r="K36" s="25">
        <v>-4.1</v>
      </c>
    </row>
    <row r="37" spans="1:11" ht="12.75">
      <c r="A37" s="41"/>
      <c r="B37" s="25" t="s">
        <v>154</v>
      </c>
      <c r="C37" s="25">
        <v>17</v>
      </c>
      <c r="D37" s="25">
        <v>18</v>
      </c>
      <c r="E37" s="25">
        <v>5.9</v>
      </c>
      <c r="F37" s="25"/>
      <c r="G37" s="25"/>
      <c r="I37" s="25">
        <v>17</v>
      </c>
      <c r="J37" s="25">
        <v>18</v>
      </c>
      <c r="K37" s="25">
        <v>5.9</v>
      </c>
    </row>
    <row r="38" spans="1:11" ht="12.75">
      <c r="A38"/>
      <c r="B38" s="5" t="s">
        <v>8</v>
      </c>
      <c r="C38" s="5">
        <v>216</v>
      </c>
      <c r="D38" s="5">
        <v>227</v>
      </c>
      <c r="E38" s="5">
        <v>5</v>
      </c>
      <c r="F38" s="5"/>
      <c r="G38" s="5"/>
      <c r="H38" s="5"/>
      <c r="I38" s="5">
        <v>216</v>
      </c>
      <c r="J38" s="5">
        <v>227</v>
      </c>
      <c r="K38" s="5">
        <v>5.1</v>
      </c>
    </row>
    <row r="39" spans="1:11" ht="12.75">
      <c r="A39" s="6" t="s">
        <v>33</v>
      </c>
      <c r="B39" s="6"/>
      <c r="C39" s="6">
        <v>216</v>
      </c>
      <c r="D39" s="6">
        <v>227</v>
      </c>
      <c r="E39" s="6">
        <v>5</v>
      </c>
      <c r="F39" s="6"/>
      <c r="G39" s="6"/>
      <c r="H39" s="6"/>
      <c r="I39" s="6">
        <v>216</v>
      </c>
      <c r="J39" s="6">
        <v>227</v>
      </c>
      <c r="K39" s="6">
        <v>5</v>
      </c>
    </row>
    <row r="42" spans="1:10" ht="16.5" thickBot="1">
      <c r="A42" s="30" t="s">
        <v>22</v>
      </c>
      <c r="D42" s="25"/>
      <c r="F42" s="25"/>
      <c r="G42" s="25"/>
      <c r="I42" s="25"/>
      <c r="J42" s="25"/>
    </row>
    <row r="43" spans="1:11" ht="14.25" thickBot="1" thickTop="1">
      <c r="A43" s="1"/>
      <c r="B43" s="1"/>
      <c r="C43" s="80" t="s">
        <v>162</v>
      </c>
      <c r="D43" s="80"/>
      <c r="E43" s="80"/>
      <c r="F43" s="80" t="s">
        <v>225</v>
      </c>
      <c r="G43" s="80"/>
      <c r="H43" s="80"/>
      <c r="I43" s="80" t="s">
        <v>8</v>
      </c>
      <c r="J43" s="80"/>
      <c r="K43" s="80"/>
    </row>
    <row r="44" spans="1:11" ht="26.25" thickBot="1">
      <c r="A44" s="2" t="s">
        <v>9</v>
      </c>
      <c r="B44" s="2" t="s">
        <v>223</v>
      </c>
      <c r="C44" s="48" t="s">
        <v>0</v>
      </c>
      <c r="D44" s="48" t="s">
        <v>1</v>
      </c>
      <c r="E44" s="48" t="s">
        <v>11</v>
      </c>
      <c r="F44" s="48" t="s">
        <v>0</v>
      </c>
      <c r="G44" s="48" t="s">
        <v>1</v>
      </c>
      <c r="H44" s="48" t="s">
        <v>11</v>
      </c>
      <c r="I44" s="48" t="s">
        <v>0</v>
      </c>
      <c r="J44" s="48" t="s">
        <v>1</v>
      </c>
      <c r="K44" s="48" t="s">
        <v>11</v>
      </c>
    </row>
    <row r="45" spans="1:11" ht="12.75">
      <c r="A45" s="41" t="s">
        <v>155</v>
      </c>
      <c r="B45" s="25" t="s">
        <v>155</v>
      </c>
      <c r="C45" s="25">
        <v>43</v>
      </c>
      <c r="D45" s="25">
        <v>105</v>
      </c>
      <c r="E45" s="25">
        <v>144.2</v>
      </c>
      <c r="F45" s="25"/>
      <c r="G45" s="25"/>
      <c r="I45" s="25">
        <v>43</v>
      </c>
      <c r="J45" s="25">
        <v>105</v>
      </c>
      <c r="K45" s="25">
        <v>144.2</v>
      </c>
    </row>
    <row r="46" spans="1:11" ht="12.75">
      <c r="A46"/>
      <c r="B46" s="5" t="s">
        <v>8</v>
      </c>
      <c r="C46" s="5">
        <v>43</v>
      </c>
      <c r="D46" s="5">
        <v>105</v>
      </c>
      <c r="E46" s="5">
        <v>144</v>
      </c>
      <c r="F46" s="5"/>
      <c r="G46" s="5"/>
      <c r="H46" s="5"/>
      <c r="I46" s="5">
        <v>43</v>
      </c>
      <c r="J46" s="5">
        <v>105</v>
      </c>
      <c r="K46" s="5">
        <v>144.2</v>
      </c>
    </row>
    <row r="47" spans="1:11" ht="12.75">
      <c r="A47" s="6" t="s">
        <v>34</v>
      </c>
      <c r="B47" s="6"/>
      <c r="C47" s="6">
        <v>43</v>
      </c>
      <c r="D47" s="6">
        <v>105</v>
      </c>
      <c r="E47" s="6">
        <v>144</v>
      </c>
      <c r="F47" s="6"/>
      <c r="G47" s="6"/>
      <c r="H47" s="6"/>
      <c r="I47" s="6">
        <v>43</v>
      </c>
      <c r="J47" s="6">
        <v>105</v>
      </c>
      <c r="K47" s="6">
        <v>144</v>
      </c>
    </row>
    <row r="50" spans="1:10" ht="16.5" thickBot="1">
      <c r="A50" s="30" t="s">
        <v>23</v>
      </c>
      <c r="D50" s="25"/>
      <c r="F50" s="25"/>
      <c r="G50" s="25"/>
      <c r="I50" s="25"/>
      <c r="J50" s="25"/>
    </row>
    <row r="51" spans="1:11" ht="14.25" thickBot="1" thickTop="1">
      <c r="A51" s="1"/>
      <c r="B51" s="1"/>
      <c r="C51" s="80" t="s">
        <v>162</v>
      </c>
      <c r="D51" s="80"/>
      <c r="E51" s="80"/>
      <c r="F51" s="80" t="s">
        <v>225</v>
      </c>
      <c r="G51" s="80"/>
      <c r="H51" s="80"/>
      <c r="I51" s="80" t="s">
        <v>8</v>
      </c>
      <c r="J51" s="80"/>
      <c r="K51" s="80"/>
    </row>
    <row r="52" spans="1:11" ht="26.25" thickBot="1">
      <c r="A52" s="2" t="s">
        <v>9</v>
      </c>
      <c r="B52" s="2" t="s">
        <v>223</v>
      </c>
      <c r="C52" s="48" t="s">
        <v>0</v>
      </c>
      <c r="D52" s="48" t="s">
        <v>1</v>
      </c>
      <c r="E52" s="48" t="s">
        <v>11</v>
      </c>
      <c r="F52" s="48" t="s">
        <v>0</v>
      </c>
      <c r="G52" s="48" t="s">
        <v>1</v>
      </c>
      <c r="H52" s="48" t="s">
        <v>11</v>
      </c>
      <c r="I52" s="48" t="s">
        <v>0</v>
      </c>
      <c r="J52" s="48" t="s">
        <v>1</v>
      </c>
      <c r="K52" s="48" t="s">
        <v>11</v>
      </c>
    </row>
    <row r="53" spans="1:11" ht="12.75">
      <c r="A53" s="41" t="s">
        <v>151</v>
      </c>
      <c r="B53" s="25" t="s">
        <v>156</v>
      </c>
      <c r="C53" s="25">
        <v>4</v>
      </c>
      <c r="D53" s="25">
        <v>24</v>
      </c>
      <c r="E53" s="25">
        <v>500</v>
      </c>
      <c r="F53" s="25">
        <v>20</v>
      </c>
      <c r="G53" s="25">
        <v>20</v>
      </c>
      <c r="H53" s="25">
        <v>0</v>
      </c>
      <c r="I53" s="25">
        <v>24</v>
      </c>
      <c r="J53" s="25">
        <v>44</v>
      </c>
      <c r="K53" s="25">
        <v>83.3</v>
      </c>
    </row>
    <row r="54" spans="1:10" ht="12.75">
      <c r="A54" s="41"/>
      <c r="B54" s="25" t="s">
        <v>157</v>
      </c>
      <c r="D54" s="25"/>
      <c r="F54" s="25"/>
      <c r="G54" s="25"/>
      <c r="I54" s="25"/>
      <c r="J54" s="25"/>
    </row>
    <row r="55" spans="1:11" ht="12.75">
      <c r="A55" s="41"/>
      <c r="B55" s="25" t="s">
        <v>158</v>
      </c>
      <c r="C55" s="25">
        <v>248</v>
      </c>
      <c r="D55" s="25">
        <v>160</v>
      </c>
      <c r="E55" s="25">
        <v>-35.5</v>
      </c>
      <c r="F55" s="25"/>
      <c r="G55" s="25"/>
      <c r="I55" s="25">
        <v>248</v>
      </c>
      <c r="J55" s="25">
        <v>160</v>
      </c>
      <c r="K55" s="25">
        <v>-35.5</v>
      </c>
    </row>
    <row r="56" spans="1:11" ht="12.75">
      <c r="A56"/>
      <c r="B56" s="5" t="s">
        <v>8</v>
      </c>
      <c r="C56" s="5">
        <v>252</v>
      </c>
      <c r="D56" s="5">
        <v>184</v>
      </c>
      <c r="E56" s="5">
        <v>-27</v>
      </c>
      <c r="F56" s="5">
        <v>20</v>
      </c>
      <c r="G56" s="5">
        <v>20</v>
      </c>
      <c r="H56" s="5"/>
      <c r="I56" s="5">
        <v>272</v>
      </c>
      <c r="J56" s="5">
        <v>204</v>
      </c>
      <c r="K56" s="5">
        <v>-25</v>
      </c>
    </row>
    <row r="57" spans="1:11" ht="12.75">
      <c r="A57" s="6" t="s">
        <v>35</v>
      </c>
      <c r="B57" s="6"/>
      <c r="C57" s="6">
        <v>252</v>
      </c>
      <c r="D57" s="6">
        <v>184</v>
      </c>
      <c r="E57" s="6">
        <v>-27</v>
      </c>
      <c r="F57" s="6">
        <v>20</v>
      </c>
      <c r="G57" s="6">
        <v>20</v>
      </c>
      <c r="H57" s="6"/>
      <c r="I57" s="6">
        <v>272</v>
      </c>
      <c r="J57" s="6">
        <v>204</v>
      </c>
      <c r="K57" s="6">
        <v>-25</v>
      </c>
    </row>
  </sheetData>
  <mergeCells count="19">
    <mergeCell ref="C51:E51"/>
    <mergeCell ref="F51:H51"/>
    <mergeCell ref="I51:K51"/>
    <mergeCell ref="C33:E33"/>
    <mergeCell ref="F33:H33"/>
    <mergeCell ref="I33:K33"/>
    <mergeCell ref="C43:E43"/>
    <mergeCell ref="F43:H43"/>
    <mergeCell ref="I43:K43"/>
    <mergeCell ref="C13:E13"/>
    <mergeCell ref="F13:H13"/>
    <mergeCell ref="I13:K13"/>
    <mergeCell ref="C25:E25"/>
    <mergeCell ref="F25:H25"/>
    <mergeCell ref="I25:K25"/>
    <mergeCell ref="A2:K2"/>
    <mergeCell ref="C5:E5"/>
    <mergeCell ref="F5:H5"/>
    <mergeCell ref="I5:K5"/>
  </mergeCells>
  <printOptions/>
  <pageMargins left="0.25" right="0.25" top="0.25" bottom="0.25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G35"/>
  <sheetViews>
    <sheetView workbookViewId="0" topLeftCell="A1">
      <selection activeCell="A2" sqref="A2"/>
    </sheetView>
  </sheetViews>
  <sheetFormatPr defaultColWidth="9.140625" defaultRowHeight="12.75"/>
  <cols>
    <col min="1" max="7" width="18.7109375" style="25" customWidth="1"/>
    <col min="8" max="16384" width="9.140625" style="25" customWidth="1"/>
  </cols>
  <sheetData>
    <row r="4" spans="1:7" ht="18" customHeight="1" thickBot="1">
      <c r="A4" s="75" t="s">
        <v>167</v>
      </c>
      <c r="B4" s="75"/>
      <c r="C4" s="75"/>
      <c r="D4" s="75"/>
      <c r="E4" s="75"/>
      <c r="F4" s="75"/>
      <c r="G4" s="75"/>
    </row>
    <row r="5" spans="1:7" ht="34.5" customHeight="1" thickBot="1" thickTop="1">
      <c r="A5" s="10"/>
      <c r="B5" s="76" t="s">
        <v>159</v>
      </c>
      <c r="C5" s="76"/>
      <c r="D5" s="76"/>
      <c r="E5" s="76" t="s">
        <v>160</v>
      </c>
      <c r="F5" s="76"/>
      <c r="G5" s="10"/>
    </row>
    <row r="6" spans="1:7" ht="24.75" customHeight="1" thickBot="1">
      <c r="A6" s="11" t="s">
        <v>161</v>
      </c>
      <c r="B6" s="12" t="s">
        <v>162</v>
      </c>
      <c r="C6" s="12" t="s">
        <v>163</v>
      </c>
      <c r="D6" s="12" t="s">
        <v>164</v>
      </c>
      <c r="E6" s="12" t="s">
        <v>165</v>
      </c>
      <c r="F6" s="12" t="s">
        <v>166</v>
      </c>
      <c r="G6" s="12" t="s">
        <v>8</v>
      </c>
    </row>
    <row r="7" spans="1:7" ht="12.75">
      <c r="A7" s="29" t="s">
        <v>168</v>
      </c>
      <c r="B7" s="28">
        <v>1647</v>
      </c>
      <c r="C7" s="28">
        <v>1087</v>
      </c>
      <c r="D7" s="27">
        <v>58</v>
      </c>
      <c r="E7" s="28">
        <v>1417</v>
      </c>
      <c r="F7" s="28">
        <v>1375</v>
      </c>
      <c r="G7" s="28">
        <v>2792</v>
      </c>
    </row>
    <row r="8" spans="1:7" ht="12.75">
      <c r="A8" s="29" t="s">
        <v>169</v>
      </c>
      <c r="B8" s="28">
        <v>2649</v>
      </c>
      <c r="C8" s="27">
        <v>556</v>
      </c>
      <c r="D8" s="27"/>
      <c r="E8" s="28">
        <v>2218</v>
      </c>
      <c r="F8" s="27">
        <v>987</v>
      </c>
      <c r="G8" s="28">
        <v>3205</v>
      </c>
    </row>
    <row r="9" spans="1:7" ht="12.75">
      <c r="A9" s="29" t="s">
        <v>111</v>
      </c>
      <c r="B9" s="28">
        <v>1291</v>
      </c>
      <c r="C9" s="28">
        <v>1956</v>
      </c>
      <c r="D9" s="27">
        <v>96</v>
      </c>
      <c r="E9" s="28">
        <v>1125</v>
      </c>
      <c r="F9" s="28">
        <v>2218</v>
      </c>
      <c r="G9" s="28">
        <v>3343</v>
      </c>
    </row>
    <row r="10" spans="1:7" ht="12.75">
      <c r="A10" s="29" t="s">
        <v>170</v>
      </c>
      <c r="B10" s="27">
        <v>627</v>
      </c>
      <c r="C10" s="27">
        <v>319</v>
      </c>
      <c r="D10" s="27">
        <v>67</v>
      </c>
      <c r="E10" s="27">
        <v>517</v>
      </c>
      <c r="F10" s="27">
        <v>496</v>
      </c>
      <c r="G10" s="28">
        <v>1013</v>
      </c>
    </row>
    <row r="11" spans="1:7" ht="12.75">
      <c r="A11" s="29" t="s">
        <v>171</v>
      </c>
      <c r="B11" s="28">
        <v>1454</v>
      </c>
      <c r="C11" s="27">
        <v>395</v>
      </c>
      <c r="D11" s="27">
        <v>104</v>
      </c>
      <c r="E11" s="28">
        <v>1395</v>
      </c>
      <c r="F11" s="27">
        <v>558</v>
      </c>
      <c r="G11" s="28">
        <v>1953</v>
      </c>
    </row>
    <row r="12" spans="1:7" ht="12.75">
      <c r="A12" s="29" t="s">
        <v>172</v>
      </c>
      <c r="B12" s="27">
        <v>258</v>
      </c>
      <c r="C12" s="27">
        <v>285</v>
      </c>
      <c r="D12" s="27">
        <v>51</v>
      </c>
      <c r="E12" s="27">
        <v>233</v>
      </c>
      <c r="F12" s="27">
        <v>361</v>
      </c>
      <c r="G12" s="27">
        <v>594</v>
      </c>
    </row>
    <row r="13" spans="1:7" ht="12.75">
      <c r="A13" s="29" t="s">
        <v>146</v>
      </c>
      <c r="B13" s="27"/>
      <c r="C13" s="27">
        <v>698</v>
      </c>
      <c r="D13" s="27"/>
      <c r="E13" s="27">
        <v>421</v>
      </c>
      <c r="F13" s="27">
        <v>277</v>
      </c>
      <c r="G13" s="27">
        <v>698</v>
      </c>
    </row>
    <row r="14" spans="1:7" ht="12.75">
      <c r="A14" s="29" t="s">
        <v>19</v>
      </c>
      <c r="B14" s="27">
        <v>841</v>
      </c>
      <c r="C14" s="27"/>
      <c r="D14" s="27"/>
      <c r="E14" s="27">
        <v>409</v>
      </c>
      <c r="F14" s="27">
        <v>432</v>
      </c>
      <c r="G14" s="27">
        <v>841</v>
      </c>
    </row>
    <row r="15" spans="1:7" ht="25.5">
      <c r="A15" s="29" t="s">
        <v>173</v>
      </c>
      <c r="B15" s="27">
        <v>409</v>
      </c>
      <c r="C15" s="27"/>
      <c r="D15" s="27"/>
      <c r="E15" s="27">
        <v>61</v>
      </c>
      <c r="F15" s="27">
        <v>348</v>
      </c>
      <c r="G15" s="27">
        <v>409</v>
      </c>
    </row>
    <row r="16" spans="1:7" ht="12.75">
      <c r="A16" s="29" t="s">
        <v>20</v>
      </c>
      <c r="B16" s="27"/>
      <c r="C16" s="27">
        <v>298</v>
      </c>
      <c r="D16" s="27"/>
      <c r="E16" s="27">
        <v>3</v>
      </c>
      <c r="F16" s="27">
        <v>295</v>
      </c>
      <c r="G16" s="27">
        <v>298</v>
      </c>
    </row>
    <row r="17" spans="1:7" ht="12.75">
      <c r="A17" s="29" t="s">
        <v>23</v>
      </c>
      <c r="B17" s="27">
        <v>20</v>
      </c>
      <c r="C17" s="27">
        <v>1</v>
      </c>
      <c r="D17" s="27"/>
      <c r="E17" s="27">
        <v>1</v>
      </c>
      <c r="F17" s="27">
        <v>20</v>
      </c>
      <c r="G17" s="27">
        <v>21</v>
      </c>
    </row>
    <row r="18" spans="1:7" ht="12.75">
      <c r="A18" s="6" t="s">
        <v>174</v>
      </c>
      <c r="B18" s="9">
        <v>9196</v>
      </c>
      <c r="C18" s="9">
        <v>5595</v>
      </c>
      <c r="D18" s="6">
        <v>376</v>
      </c>
      <c r="E18" s="9">
        <v>7800</v>
      </c>
      <c r="F18" s="9">
        <v>7367</v>
      </c>
      <c r="G18" s="9">
        <v>15167</v>
      </c>
    </row>
    <row r="21" ht="16.5" thickBot="1">
      <c r="A21" s="30" t="s">
        <v>175</v>
      </c>
    </row>
    <row r="22" spans="1:7" ht="14.25" thickBot="1" thickTop="1">
      <c r="A22" s="1"/>
      <c r="B22" s="77" t="s">
        <v>162</v>
      </c>
      <c r="C22" s="77"/>
      <c r="D22" s="77" t="s">
        <v>163</v>
      </c>
      <c r="E22" s="77"/>
      <c r="F22" s="77" t="s">
        <v>164</v>
      </c>
      <c r="G22" s="77"/>
    </row>
    <row r="23" spans="1:7" ht="13.5" thickBot="1">
      <c r="A23" s="13" t="s">
        <v>161</v>
      </c>
      <c r="B23" s="14" t="s">
        <v>165</v>
      </c>
      <c r="C23" s="14" t="s">
        <v>166</v>
      </c>
      <c r="D23" s="14" t="s">
        <v>165</v>
      </c>
      <c r="E23" s="14" t="s">
        <v>166</v>
      </c>
      <c r="F23" s="14" t="s">
        <v>165</v>
      </c>
      <c r="G23" s="14" t="s">
        <v>166</v>
      </c>
    </row>
    <row r="24" spans="1:7" ht="12.75">
      <c r="A24" s="29" t="s">
        <v>168</v>
      </c>
      <c r="B24" s="26">
        <v>1081</v>
      </c>
      <c r="C24" s="25">
        <v>566</v>
      </c>
      <c r="D24" s="25">
        <v>326</v>
      </c>
      <c r="E24" s="25">
        <v>761</v>
      </c>
      <c r="F24" s="25">
        <v>10</v>
      </c>
      <c r="G24" s="25">
        <v>48</v>
      </c>
    </row>
    <row r="25" spans="1:5" ht="12.75">
      <c r="A25" s="29" t="s">
        <v>169</v>
      </c>
      <c r="B25" s="26">
        <v>1996</v>
      </c>
      <c r="C25" s="25">
        <v>653</v>
      </c>
      <c r="D25" s="25">
        <v>222</v>
      </c>
      <c r="E25" s="25">
        <v>334</v>
      </c>
    </row>
    <row r="26" spans="1:7" ht="12.75">
      <c r="A26" s="29" t="s">
        <v>111</v>
      </c>
      <c r="B26" s="25">
        <v>865</v>
      </c>
      <c r="C26" s="25">
        <v>426</v>
      </c>
      <c r="D26" s="25">
        <v>244</v>
      </c>
      <c r="E26" s="26">
        <v>1712</v>
      </c>
      <c r="F26" s="25">
        <v>16</v>
      </c>
      <c r="G26" s="25">
        <v>80</v>
      </c>
    </row>
    <row r="27" spans="1:7" ht="12.75">
      <c r="A27" s="29" t="s">
        <v>170</v>
      </c>
      <c r="B27" s="25">
        <v>429</v>
      </c>
      <c r="C27" s="25">
        <v>198</v>
      </c>
      <c r="D27" s="25">
        <v>52</v>
      </c>
      <c r="E27" s="25">
        <v>267</v>
      </c>
      <c r="F27" s="25">
        <v>36</v>
      </c>
      <c r="G27" s="25">
        <v>31</v>
      </c>
    </row>
    <row r="28" spans="1:7" ht="12.75">
      <c r="A28" s="29" t="s">
        <v>171</v>
      </c>
      <c r="B28" s="26">
        <v>1115</v>
      </c>
      <c r="C28" s="25">
        <v>339</v>
      </c>
      <c r="D28" s="25">
        <v>193</v>
      </c>
      <c r="E28" s="25">
        <v>202</v>
      </c>
      <c r="F28" s="25">
        <v>87</v>
      </c>
      <c r="G28" s="25">
        <v>17</v>
      </c>
    </row>
    <row r="29" spans="1:7" ht="12.75">
      <c r="A29" s="29" t="s">
        <v>172</v>
      </c>
      <c r="B29" s="25">
        <v>153</v>
      </c>
      <c r="C29" s="25">
        <v>105</v>
      </c>
      <c r="D29" s="25">
        <v>57</v>
      </c>
      <c r="E29" s="25">
        <v>228</v>
      </c>
      <c r="F29" s="25">
        <v>23</v>
      </c>
      <c r="G29" s="25">
        <v>28</v>
      </c>
    </row>
    <row r="30" spans="1:5" ht="12.75">
      <c r="A30" s="29" t="s">
        <v>146</v>
      </c>
      <c r="D30" s="25">
        <v>421</v>
      </c>
      <c r="E30" s="25">
        <v>277</v>
      </c>
    </row>
    <row r="31" spans="1:3" ht="12.75">
      <c r="A31" s="29" t="s">
        <v>19</v>
      </c>
      <c r="B31" s="25">
        <v>409</v>
      </c>
      <c r="C31" s="25">
        <v>432</v>
      </c>
    </row>
    <row r="32" spans="1:3" ht="25.5">
      <c r="A32" s="29" t="s">
        <v>173</v>
      </c>
      <c r="B32" s="25">
        <v>61</v>
      </c>
      <c r="C32" s="25">
        <v>348</v>
      </c>
    </row>
    <row r="33" spans="1:5" ht="12.75">
      <c r="A33" s="29" t="s">
        <v>20</v>
      </c>
      <c r="D33" s="25">
        <v>3</v>
      </c>
      <c r="E33" s="25">
        <v>295</v>
      </c>
    </row>
    <row r="34" spans="1:5" ht="12.75">
      <c r="A34" s="29" t="s">
        <v>23</v>
      </c>
      <c r="B34" s="25">
        <v>1</v>
      </c>
      <c r="C34" s="25">
        <v>19</v>
      </c>
      <c r="E34" s="25">
        <v>1</v>
      </c>
    </row>
    <row r="35" spans="1:7" ht="12.75">
      <c r="A35" s="6" t="s">
        <v>174</v>
      </c>
      <c r="B35" s="9">
        <v>6110</v>
      </c>
      <c r="C35" s="9">
        <v>3086</v>
      </c>
      <c r="D35" s="9">
        <v>1518</v>
      </c>
      <c r="E35" s="9">
        <v>4077</v>
      </c>
      <c r="F35" s="6">
        <v>172</v>
      </c>
      <c r="G35" s="6">
        <v>204</v>
      </c>
    </row>
  </sheetData>
  <mergeCells count="6">
    <mergeCell ref="A4:G4"/>
    <mergeCell ref="B5:D5"/>
    <mergeCell ref="E5:F5"/>
    <mergeCell ref="B22:C22"/>
    <mergeCell ref="D22:E22"/>
    <mergeCell ref="F22:G22"/>
  </mergeCells>
  <printOptions/>
  <pageMargins left="0.25" right="0.25" top="0.25" bottom="0.5" header="0.5" footer="0.5"/>
  <pageSetup fitToHeight="1" fitToWidth="1"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9"/>
  <sheetViews>
    <sheetView workbookViewId="0" topLeftCell="A1">
      <selection activeCell="A5" sqref="A5"/>
    </sheetView>
  </sheetViews>
  <sheetFormatPr defaultColWidth="9.140625" defaultRowHeight="12.75"/>
  <cols>
    <col min="1" max="1" width="20.28125" style="25" bestFit="1" customWidth="1"/>
    <col min="2" max="2" width="14.8515625" style="25" bestFit="1" customWidth="1"/>
    <col min="3" max="16384" width="9.140625" style="25" customWidth="1"/>
  </cols>
  <sheetData>
    <row r="1" spans="4:10" ht="12.75">
      <c r="D1" s="27"/>
      <c r="F1" s="27"/>
      <c r="G1" s="27"/>
      <c r="I1" s="27"/>
      <c r="J1" s="27"/>
    </row>
    <row r="2" spans="1:11" ht="23.25">
      <c r="A2" s="81" t="s">
        <v>331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5" ht="16.5" thickBot="1">
      <c r="A5" s="30" t="s">
        <v>336</v>
      </c>
    </row>
    <row r="6" spans="1:11" ht="14.25" thickBot="1" thickTop="1">
      <c r="A6" s="1"/>
      <c r="B6" s="1"/>
      <c r="C6" s="80" t="s">
        <v>162</v>
      </c>
      <c r="D6" s="80"/>
      <c r="E6" s="80"/>
      <c r="F6" s="80" t="s">
        <v>225</v>
      </c>
      <c r="G6" s="80"/>
      <c r="H6" s="80"/>
      <c r="I6" s="80" t="s">
        <v>8</v>
      </c>
      <c r="J6" s="80"/>
      <c r="K6" s="80"/>
    </row>
    <row r="7" spans="1:11" ht="26.25" thickBot="1">
      <c r="A7" s="2" t="s">
        <v>9</v>
      </c>
      <c r="B7" s="2"/>
      <c r="C7" s="48" t="s">
        <v>0</v>
      </c>
      <c r="D7" s="48" t="s">
        <v>1</v>
      </c>
      <c r="E7" s="48" t="s">
        <v>11</v>
      </c>
      <c r="F7" s="48" t="s">
        <v>0</v>
      </c>
      <c r="G7" s="48" t="s">
        <v>1</v>
      </c>
      <c r="H7" s="48" t="s">
        <v>11</v>
      </c>
      <c r="I7" s="48" t="s">
        <v>0</v>
      </c>
      <c r="J7" s="48" t="s">
        <v>1</v>
      </c>
      <c r="K7" s="48" t="s">
        <v>11</v>
      </c>
    </row>
    <row r="8" spans="1:11" ht="12.75">
      <c r="A8" s="25" t="s">
        <v>335</v>
      </c>
      <c r="C8" s="26">
        <v>112847</v>
      </c>
      <c r="D8" s="26">
        <v>109506</v>
      </c>
      <c r="E8" s="37">
        <v>-2.9606457</v>
      </c>
      <c r="F8" s="26">
        <v>43375</v>
      </c>
      <c r="G8" s="26">
        <v>41138</v>
      </c>
      <c r="H8" s="37">
        <v>-5.1573491</v>
      </c>
      <c r="I8" s="26">
        <v>156222</v>
      </c>
      <c r="J8" s="26">
        <v>150644</v>
      </c>
      <c r="K8" s="37">
        <v>-3.57056</v>
      </c>
    </row>
    <row r="9" spans="1:11" ht="21.75" customHeight="1">
      <c r="A9" s="62"/>
      <c r="B9" s="62"/>
      <c r="C9" s="60">
        <v>112847</v>
      </c>
      <c r="D9" s="60">
        <v>109506</v>
      </c>
      <c r="E9" s="63">
        <v>-2.9606457</v>
      </c>
      <c r="F9" s="60">
        <v>43375</v>
      </c>
      <c r="G9" s="60">
        <v>41138</v>
      </c>
      <c r="H9" s="63">
        <v>-5.1573491</v>
      </c>
      <c r="I9" s="60">
        <v>156222</v>
      </c>
      <c r="J9" s="60">
        <v>150644</v>
      </c>
      <c r="K9" s="63">
        <v>-3.57056</v>
      </c>
    </row>
  </sheetData>
  <mergeCells count="4">
    <mergeCell ref="C6:E6"/>
    <mergeCell ref="F6:H6"/>
    <mergeCell ref="I6:K6"/>
    <mergeCell ref="A2:K2"/>
  </mergeCells>
  <printOptions horizontalCentered="1"/>
  <pageMargins left="0.25" right="0.2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P19"/>
  <sheetViews>
    <sheetView workbookViewId="0" topLeftCell="A1">
      <selection activeCell="A1" sqref="A1:P19"/>
    </sheetView>
  </sheetViews>
  <sheetFormatPr defaultColWidth="9.140625" defaultRowHeight="12.75"/>
  <cols>
    <col min="1" max="1" width="25.7109375" style="25" customWidth="1"/>
    <col min="2" max="16" width="9.7109375" style="25" customWidth="1"/>
    <col min="17" max="16384" width="9.140625" style="25" customWidth="1"/>
  </cols>
  <sheetData>
    <row r="2" spans="1:16" ht="23.25">
      <c r="A2" s="81" t="s">
        <v>332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ht="16.5" thickBot="1">
      <c r="A4" s="30"/>
    </row>
    <row r="5" spans="1:16" ht="27.75" customHeight="1" thickBot="1" thickTop="1">
      <c r="A5" s="1"/>
      <c r="B5" s="80" t="s">
        <v>4</v>
      </c>
      <c r="C5" s="80"/>
      <c r="D5" s="80"/>
      <c r="E5" s="80" t="s">
        <v>5</v>
      </c>
      <c r="F5" s="80"/>
      <c r="G5" s="80"/>
      <c r="H5" s="80" t="s">
        <v>6</v>
      </c>
      <c r="I5" s="80"/>
      <c r="J5" s="80"/>
      <c r="K5" s="80" t="s">
        <v>7</v>
      </c>
      <c r="L5" s="80"/>
      <c r="M5" s="80"/>
      <c r="N5" s="80" t="s">
        <v>8</v>
      </c>
      <c r="O5" s="80"/>
      <c r="P5" s="80"/>
    </row>
    <row r="6" spans="1:16" ht="26.25" thickBot="1">
      <c r="A6" s="2" t="s">
        <v>161</v>
      </c>
      <c r="B6" s="52">
        <v>2005</v>
      </c>
      <c r="C6" s="52">
        <v>2006</v>
      </c>
      <c r="D6" s="48" t="s">
        <v>11</v>
      </c>
      <c r="E6" s="52">
        <v>2005</v>
      </c>
      <c r="F6" s="52">
        <v>2006</v>
      </c>
      <c r="G6" s="48" t="s">
        <v>11</v>
      </c>
      <c r="H6" s="52">
        <v>2005</v>
      </c>
      <c r="I6" s="52">
        <v>2006</v>
      </c>
      <c r="J6" s="48" t="s">
        <v>11</v>
      </c>
      <c r="K6" s="52">
        <v>2005</v>
      </c>
      <c r="L6" s="52">
        <v>2006</v>
      </c>
      <c r="M6" s="48" t="s">
        <v>11</v>
      </c>
      <c r="N6" s="52">
        <v>2005</v>
      </c>
      <c r="O6" s="52">
        <v>2006</v>
      </c>
      <c r="P6" s="48" t="s">
        <v>11</v>
      </c>
    </row>
    <row r="7" spans="1:16" ht="12.75">
      <c r="A7" s="31" t="s">
        <v>168</v>
      </c>
      <c r="B7" s="26">
        <v>7679</v>
      </c>
      <c r="C7" s="26">
        <v>7539</v>
      </c>
      <c r="D7" s="25">
        <v>-1.8</v>
      </c>
      <c r="E7" s="26">
        <v>11483</v>
      </c>
      <c r="F7" s="26">
        <v>10747</v>
      </c>
      <c r="G7" s="25">
        <v>-6.4</v>
      </c>
      <c r="H7" s="26">
        <v>1777</v>
      </c>
      <c r="I7" s="26">
        <v>1691</v>
      </c>
      <c r="J7" s="25">
        <v>-4.8</v>
      </c>
      <c r="K7" s="25">
        <v>703</v>
      </c>
      <c r="L7" s="25">
        <v>713</v>
      </c>
      <c r="M7" s="25">
        <v>1.4</v>
      </c>
      <c r="N7" s="26">
        <v>21642</v>
      </c>
      <c r="O7" s="26">
        <v>20690</v>
      </c>
      <c r="P7" s="25">
        <v>-4.4</v>
      </c>
    </row>
    <row r="8" spans="1:16" ht="12.75">
      <c r="A8" s="31" t="s">
        <v>169</v>
      </c>
      <c r="B8" s="26">
        <v>35185</v>
      </c>
      <c r="C8" s="26">
        <v>34078</v>
      </c>
      <c r="D8" s="25">
        <v>-3.1</v>
      </c>
      <c r="E8" s="26">
        <v>11584</v>
      </c>
      <c r="F8" s="26">
        <v>11254</v>
      </c>
      <c r="G8" s="25">
        <v>-2.8</v>
      </c>
      <c r="H8" s="26">
        <v>1438</v>
      </c>
      <c r="I8" s="25">
        <v>984</v>
      </c>
      <c r="J8" s="25">
        <v>-31.6</v>
      </c>
      <c r="K8" s="26">
        <v>2280</v>
      </c>
      <c r="L8" s="26">
        <v>2429</v>
      </c>
      <c r="M8" s="25">
        <v>6.5</v>
      </c>
      <c r="N8" s="26">
        <v>50487</v>
      </c>
      <c r="O8" s="26">
        <v>48745</v>
      </c>
      <c r="P8" s="25">
        <v>-3.5</v>
      </c>
    </row>
    <row r="9" spans="1:16" ht="12.75">
      <c r="A9" s="31" t="s">
        <v>111</v>
      </c>
      <c r="B9" s="26">
        <v>8137</v>
      </c>
      <c r="C9" s="26">
        <v>7229</v>
      </c>
      <c r="D9" s="25">
        <v>-11.2</v>
      </c>
      <c r="E9" s="26">
        <v>13137</v>
      </c>
      <c r="F9" s="26">
        <v>11214</v>
      </c>
      <c r="G9" s="25">
        <v>-14.6</v>
      </c>
      <c r="H9" s="25">
        <v>580</v>
      </c>
      <c r="I9" s="25">
        <v>925</v>
      </c>
      <c r="J9" s="25">
        <v>59.5</v>
      </c>
      <c r="K9" s="26">
        <v>3348</v>
      </c>
      <c r="L9" s="26">
        <v>3507</v>
      </c>
      <c r="M9" s="25">
        <v>4.7</v>
      </c>
      <c r="N9" s="26">
        <v>25202</v>
      </c>
      <c r="O9" s="26">
        <v>22875</v>
      </c>
      <c r="P9" s="25">
        <v>-9.2</v>
      </c>
    </row>
    <row r="10" spans="1:16" ht="12.75">
      <c r="A10" s="31" t="s">
        <v>170</v>
      </c>
      <c r="B10" s="26">
        <v>3024</v>
      </c>
      <c r="C10" s="26">
        <v>3265</v>
      </c>
      <c r="D10" s="25">
        <v>8</v>
      </c>
      <c r="E10" s="26">
        <v>4004</v>
      </c>
      <c r="F10" s="26">
        <v>3543</v>
      </c>
      <c r="G10" s="25">
        <v>-11.5</v>
      </c>
      <c r="H10" s="25">
        <v>17</v>
      </c>
      <c r="I10" s="25">
        <v>27</v>
      </c>
      <c r="J10" s="25">
        <v>58.8</v>
      </c>
      <c r="K10" s="25">
        <v>737</v>
      </c>
      <c r="L10" s="25">
        <v>627</v>
      </c>
      <c r="M10" s="25">
        <v>-14.9</v>
      </c>
      <c r="N10" s="26">
        <v>7782</v>
      </c>
      <c r="O10" s="26">
        <v>7462</v>
      </c>
      <c r="P10" s="25">
        <v>-4.1</v>
      </c>
    </row>
    <row r="11" spans="1:16" ht="12.75">
      <c r="A11" s="31" t="s">
        <v>171</v>
      </c>
      <c r="B11" s="26">
        <v>22067</v>
      </c>
      <c r="C11" s="26">
        <v>22329</v>
      </c>
      <c r="D11" s="25">
        <v>1.2</v>
      </c>
      <c r="E11" s="26">
        <v>7251</v>
      </c>
      <c r="F11" s="26">
        <v>6740</v>
      </c>
      <c r="G11" s="25">
        <v>-7</v>
      </c>
      <c r="H11" s="25">
        <v>300</v>
      </c>
      <c r="I11" s="25">
        <v>329</v>
      </c>
      <c r="J11" s="25">
        <v>9.7</v>
      </c>
      <c r="K11" s="26">
        <v>2217</v>
      </c>
      <c r="L11" s="26">
        <v>2678</v>
      </c>
      <c r="M11" s="25">
        <v>20.8</v>
      </c>
      <c r="N11" s="26">
        <v>31835</v>
      </c>
      <c r="O11" s="26">
        <v>32076</v>
      </c>
      <c r="P11" s="25">
        <v>0.8</v>
      </c>
    </row>
    <row r="12" spans="1:16" ht="12.75">
      <c r="A12" s="31" t="s">
        <v>172</v>
      </c>
      <c r="B12" s="26">
        <v>2023</v>
      </c>
      <c r="C12" s="26">
        <v>2066</v>
      </c>
      <c r="D12" s="25">
        <v>2.1</v>
      </c>
      <c r="E12" s="26">
        <v>3739</v>
      </c>
      <c r="F12" s="26">
        <v>3534</v>
      </c>
      <c r="G12" s="25">
        <v>-5.5</v>
      </c>
      <c r="H12" s="26">
        <v>1067</v>
      </c>
      <c r="I12" s="26">
        <v>1094</v>
      </c>
      <c r="J12" s="25">
        <v>2.5</v>
      </c>
      <c r="K12" s="25">
        <v>386</v>
      </c>
      <c r="L12" s="25">
        <v>389</v>
      </c>
      <c r="M12" s="25">
        <v>0.8</v>
      </c>
      <c r="N12" s="26">
        <v>7215</v>
      </c>
      <c r="O12" s="26">
        <v>7083</v>
      </c>
      <c r="P12" s="25">
        <v>-1.8</v>
      </c>
    </row>
    <row r="13" spans="1:16" ht="12.75">
      <c r="A13" s="31" t="s">
        <v>146</v>
      </c>
      <c r="B13" s="26">
        <v>5003</v>
      </c>
      <c r="C13" s="26">
        <v>5586</v>
      </c>
      <c r="D13" s="25">
        <v>11.6</v>
      </c>
      <c r="E13" s="26">
        <v>3261</v>
      </c>
      <c r="F13" s="26">
        <v>2584</v>
      </c>
      <c r="G13" s="25">
        <v>-20.8</v>
      </c>
      <c r="H13" s="25">
        <v>96</v>
      </c>
      <c r="I13" s="25">
        <v>223</v>
      </c>
      <c r="J13" s="25">
        <v>132.3</v>
      </c>
      <c r="K13" s="25">
        <v>445</v>
      </c>
      <c r="L13" s="25">
        <v>394</v>
      </c>
      <c r="M13" s="25">
        <v>-11.5</v>
      </c>
      <c r="N13" s="26">
        <v>8805</v>
      </c>
      <c r="O13" s="26">
        <v>8786</v>
      </c>
      <c r="P13" s="25">
        <v>-0.2</v>
      </c>
    </row>
    <row r="14" spans="1:16" ht="12.75">
      <c r="A14" s="31" t="s">
        <v>19</v>
      </c>
      <c r="B14" s="26">
        <v>2440</v>
      </c>
      <c r="C14" s="26">
        <v>2093</v>
      </c>
      <c r="D14" s="25">
        <v>-14.2</v>
      </c>
      <c r="E14" s="25">
        <v>278</v>
      </c>
      <c r="F14" s="25">
        <v>286</v>
      </c>
      <c r="G14" s="25">
        <v>2.9</v>
      </c>
      <c r="N14" s="26">
        <v>2718</v>
      </c>
      <c r="O14" s="26">
        <v>2379</v>
      </c>
      <c r="P14" s="25">
        <v>-12.5</v>
      </c>
    </row>
    <row r="15" spans="1:16" ht="12.75">
      <c r="A15" s="31" t="s">
        <v>20</v>
      </c>
      <c r="K15" s="25">
        <v>5</v>
      </c>
      <c r="L15" s="25">
        <v>12</v>
      </c>
      <c r="M15" s="25">
        <v>140</v>
      </c>
      <c r="N15" s="25">
        <v>5</v>
      </c>
      <c r="O15" s="25">
        <v>12</v>
      </c>
      <c r="P15" s="25">
        <v>140</v>
      </c>
    </row>
    <row r="16" spans="1:16" ht="12.75">
      <c r="A16" s="31" t="s">
        <v>21</v>
      </c>
      <c r="B16" s="25">
        <v>159</v>
      </c>
      <c r="C16" s="25">
        <v>160</v>
      </c>
      <c r="D16" s="25">
        <v>0.6</v>
      </c>
      <c r="E16" s="25">
        <v>44</v>
      </c>
      <c r="F16" s="25">
        <v>48</v>
      </c>
      <c r="G16" s="25">
        <v>9.1</v>
      </c>
      <c r="K16" s="25">
        <v>13</v>
      </c>
      <c r="L16" s="25">
        <v>19</v>
      </c>
      <c r="M16" s="25">
        <v>46.2</v>
      </c>
      <c r="N16" s="25">
        <v>216</v>
      </c>
      <c r="O16" s="25">
        <v>227</v>
      </c>
      <c r="P16" s="25">
        <v>5.1</v>
      </c>
    </row>
    <row r="17" spans="1:16" ht="12.75">
      <c r="A17" s="31" t="s">
        <v>22</v>
      </c>
      <c r="B17" s="25">
        <v>43</v>
      </c>
      <c r="C17" s="25">
        <v>105</v>
      </c>
      <c r="D17" s="25">
        <v>144.2</v>
      </c>
      <c r="N17" s="25">
        <v>43</v>
      </c>
      <c r="O17" s="25">
        <v>105</v>
      </c>
      <c r="P17" s="25">
        <v>144.2</v>
      </c>
    </row>
    <row r="18" spans="1:16" ht="12.75">
      <c r="A18" s="31" t="s">
        <v>23</v>
      </c>
      <c r="B18" s="25">
        <v>20</v>
      </c>
      <c r="C18" s="25">
        <v>44</v>
      </c>
      <c r="D18" s="25">
        <v>120</v>
      </c>
      <c r="K18" s="25">
        <v>252</v>
      </c>
      <c r="L18" s="25">
        <v>160</v>
      </c>
      <c r="M18" s="25">
        <v>-36.5</v>
      </c>
      <c r="N18" s="25">
        <v>272</v>
      </c>
      <c r="O18" s="25">
        <v>204</v>
      </c>
      <c r="P18" s="25">
        <v>-25</v>
      </c>
    </row>
    <row r="19" spans="1:16" ht="12.75">
      <c r="A19" s="18" t="s">
        <v>35</v>
      </c>
      <c r="B19" s="19">
        <v>85780</v>
      </c>
      <c r="C19" s="19">
        <v>84494</v>
      </c>
      <c r="D19" s="18">
        <v>-1.5</v>
      </c>
      <c r="E19" s="19">
        <v>54781</v>
      </c>
      <c r="F19" s="19">
        <v>49950</v>
      </c>
      <c r="G19" s="18">
        <v>-8.8</v>
      </c>
      <c r="H19" s="19">
        <v>5275</v>
      </c>
      <c r="I19" s="19">
        <v>5273</v>
      </c>
      <c r="J19" s="18">
        <v>0</v>
      </c>
      <c r="K19" s="19">
        <v>10386</v>
      </c>
      <c r="L19" s="19">
        <v>10928</v>
      </c>
      <c r="M19" s="18">
        <v>5.2</v>
      </c>
      <c r="N19" s="19">
        <v>156222</v>
      </c>
      <c r="O19" s="19">
        <v>150644</v>
      </c>
      <c r="P19" s="18">
        <v>-3.6</v>
      </c>
    </row>
  </sheetData>
  <mergeCells count="6">
    <mergeCell ref="A2:P2"/>
    <mergeCell ref="B5:D5"/>
    <mergeCell ref="E5:G5"/>
    <mergeCell ref="H5:J5"/>
    <mergeCell ref="K5:M5"/>
    <mergeCell ref="N5:P5"/>
  </mergeCells>
  <printOptions/>
  <pageMargins left="0.25" right="0.25" top="0.25" bottom="0.25" header="0.5" footer="0.5"/>
  <pageSetup fitToHeight="1" fitToWidth="1" horizontalDpi="600" verticalDpi="600" orientation="landscape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2:Q34"/>
  <sheetViews>
    <sheetView workbookViewId="0" topLeftCell="A1">
      <selection activeCell="A1" sqref="A1:Q34"/>
    </sheetView>
  </sheetViews>
  <sheetFormatPr defaultColWidth="9.140625" defaultRowHeight="12.75"/>
  <cols>
    <col min="1" max="1" width="25.7109375" style="25" customWidth="1"/>
    <col min="2" max="2" width="35.7109375" style="25" customWidth="1"/>
    <col min="3" max="16" width="9.7109375" style="25" customWidth="1"/>
    <col min="17" max="16384" width="9.140625" style="25" customWidth="1"/>
  </cols>
  <sheetData>
    <row r="2" spans="1:16" ht="23.2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ht="16.5" thickBot="1">
      <c r="A4" s="30" t="s">
        <v>3</v>
      </c>
    </row>
    <row r="5" spans="1:17" ht="27.75" customHeight="1" thickBot="1" thickTop="1">
      <c r="A5" s="1"/>
      <c r="B5" s="1"/>
      <c r="C5" s="80" t="s">
        <v>4</v>
      </c>
      <c r="D5" s="80"/>
      <c r="E5" s="80"/>
      <c r="F5" s="80" t="s">
        <v>5</v>
      </c>
      <c r="G5" s="80"/>
      <c r="H5" s="80"/>
      <c r="I5" s="80" t="s">
        <v>6</v>
      </c>
      <c r="J5" s="80"/>
      <c r="K5" s="80"/>
      <c r="L5" s="80" t="s">
        <v>7</v>
      </c>
      <c r="M5" s="80"/>
      <c r="N5" s="80"/>
      <c r="O5" s="80" t="s">
        <v>8</v>
      </c>
      <c r="P5" s="80"/>
      <c r="Q5" s="80"/>
    </row>
    <row r="6" spans="1:17" ht="26.25" thickBot="1">
      <c r="A6" s="2" t="s">
        <v>9</v>
      </c>
      <c r="B6" s="3" t="s">
        <v>10</v>
      </c>
      <c r="C6" s="3">
        <v>2005</v>
      </c>
      <c r="D6" s="3">
        <v>2006</v>
      </c>
      <c r="E6" s="4" t="s">
        <v>11</v>
      </c>
      <c r="F6" s="3">
        <v>2005</v>
      </c>
      <c r="G6" s="3">
        <v>2006</v>
      </c>
      <c r="H6" s="4" t="s">
        <v>11</v>
      </c>
      <c r="I6" s="3">
        <v>2005</v>
      </c>
      <c r="J6" s="3">
        <v>2006</v>
      </c>
      <c r="K6" s="4" t="s">
        <v>11</v>
      </c>
      <c r="L6" s="3">
        <v>2005</v>
      </c>
      <c r="M6" s="3">
        <v>2006</v>
      </c>
      <c r="N6" s="4" t="s">
        <v>11</v>
      </c>
      <c r="O6" s="3">
        <v>2005</v>
      </c>
      <c r="P6" s="3">
        <v>2006</v>
      </c>
      <c r="Q6" s="4" t="s">
        <v>11</v>
      </c>
    </row>
    <row r="7" spans="1:17" ht="12.75">
      <c r="A7" s="42" t="s">
        <v>12</v>
      </c>
      <c r="B7" s="27" t="s">
        <v>36</v>
      </c>
      <c r="E7" s="25">
        <v>0</v>
      </c>
      <c r="H7" s="25">
        <v>0</v>
      </c>
      <c r="I7" s="25">
        <v>541</v>
      </c>
      <c r="J7" s="25">
        <v>594</v>
      </c>
      <c r="K7" s="25">
        <v>9.8</v>
      </c>
      <c r="N7" s="25">
        <v>0</v>
      </c>
      <c r="O7" s="25">
        <v>541</v>
      </c>
      <c r="P7" s="25">
        <v>594</v>
      </c>
      <c r="Q7" s="25">
        <v>9.8</v>
      </c>
    </row>
    <row r="8" spans="1:17" ht="12.75">
      <c r="A8" s="27"/>
      <c r="B8" s="43" t="s">
        <v>8</v>
      </c>
      <c r="C8" s="5"/>
      <c r="D8" s="5"/>
      <c r="E8" s="5"/>
      <c r="F8" s="5"/>
      <c r="G8" s="5"/>
      <c r="H8" s="5"/>
      <c r="I8" s="5">
        <v>541</v>
      </c>
      <c r="J8" s="5">
        <v>594</v>
      </c>
      <c r="K8" s="5">
        <v>9.8</v>
      </c>
      <c r="L8" s="5"/>
      <c r="M8" s="5"/>
      <c r="N8" s="5">
        <v>9.8</v>
      </c>
      <c r="O8" s="5">
        <v>541</v>
      </c>
      <c r="P8" s="5">
        <v>594</v>
      </c>
      <c r="Q8" s="5"/>
    </row>
    <row r="9" spans="1:17" ht="12.75">
      <c r="A9" s="42" t="s">
        <v>37</v>
      </c>
      <c r="B9" s="27" t="s">
        <v>38</v>
      </c>
      <c r="E9" s="25">
        <v>0</v>
      </c>
      <c r="H9" s="25">
        <v>0</v>
      </c>
      <c r="I9" s="25">
        <v>137</v>
      </c>
      <c r="J9" s="25">
        <v>105</v>
      </c>
      <c r="K9" s="25">
        <v>-23.4</v>
      </c>
      <c r="L9" s="25">
        <v>33</v>
      </c>
      <c r="N9" s="25">
        <v>-100</v>
      </c>
      <c r="O9" s="25">
        <v>170</v>
      </c>
      <c r="P9" s="25">
        <v>105</v>
      </c>
      <c r="Q9" s="25">
        <v>-38.2</v>
      </c>
    </row>
    <row r="10" spans="1:17" ht="12.75">
      <c r="A10" s="27"/>
      <c r="B10" s="43" t="s">
        <v>8</v>
      </c>
      <c r="C10" s="5"/>
      <c r="D10" s="5"/>
      <c r="E10" s="5"/>
      <c r="F10" s="5"/>
      <c r="G10" s="5"/>
      <c r="H10" s="5"/>
      <c r="I10" s="5">
        <v>137</v>
      </c>
      <c r="J10" s="5">
        <v>105</v>
      </c>
      <c r="K10" s="5">
        <v>-23.4</v>
      </c>
      <c r="L10" s="5">
        <v>33</v>
      </c>
      <c r="M10" s="5"/>
      <c r="N10" s="5">
        <v>-38.2</v>
      </c>
      <c r="O10" s="5">
        <v>170</v>
      </c>
      <c r="P10" s="5">
        <v>105</v>
      </c>
      <c r="Q10" s="5"/>
    </row>
    <row r="11" spans="1:17" ht="12.75">
      <c r="A11" s="42" t="s">
        <v>39</v>
      </c>
      <c r="B11" s="27" t="s">
        <v>39</v>
      </c>
      <c r="C11" s="26">
        <v>1375</v>
      </c>
      <c r="D11" s="26">
        <v>1330</v>
      </c>
      <c r="E11" s="25">
        <v>-3.3</v>
      </c>
      <c r="F11" s="26">
        <v>1555</v>
      </c>
      <c r="G11" s="26">
        <v>1798</v>
      </c>
      <c r="H11" s="25">
        <v>15.6</v>
      </c>
      <c r="I11" s="25">
        <v>198</v>
      </c>
      <c r="J11" s="25">
        <v>234</v>
      </c>
      <c r="K11" s="25">
        <v>18.2</v>
      </c>
      <c r="L11" s="25">
        <v>150</v>
      </c>
      <c r="M11" s="25">
        <v>137</v>
      </c>
      <c r="N11" s="25">
        <v>-8.7</v>
      </c>
      <c r="O11" s="26">
        <v>3278</v>
      </c>
      <c r="P11" s="26">
        <v>3499</v>
      </c>
      <c r="Q11" s="25">
        <v>6.7</v>
      </c>
    </row>
    <row r="12" spans="1:17" ht="12.75">
      <c r="A12" s="42"/>
      <c r="B12" s="27" t="s">
        <v>40</v>
      </c>
      <c r="C12" s="25">
        <v>180</v>
      </c>
      <c r="D12" s="25">
        <v>222</v>
      </c>
      <c r="E12" s="25">
        <v>23.3</v>
      </c>
      <c r="F12" s="25">
        <v>195</v>
      </c>
      <c r="G12" s="25">
        <v>222</v>
      </c>
      <c r="H12" s="25">
        <v>13.8</v>
      </c>
      <c r="K12" s="25">
        <v>0</v>
      </c>
      <c r="N12" s="25">
        <v>0</v>
      </c>
      <c r="O12" s="25">
        <v>375</v>
      </c>
      <c r="P12" s="25">
        <v>444</v>
      </c>
      <c r="Q12" s="25">
        <v>18.4</v>
      </c>
    </row>
    <row r="13" spans="1:17" ht="12.75">
      <c r="A13" s="27"/>
      <c r="B13" s="43" t="s">
        <v>8</v>
      </c>
      <c r="C13" s="8">
        <v>1555</v>
      </c>
      <c r="D13" s="8">
        <v>1552</v>
      </c>
      <c r="E13" s="5">
        <v>-0.2</v>
      </c>
      <c r="F13" s="8">
        <v>1750</v>
      </c>
      <c r="G13" s="8">
        <v>2020</v>
      </c>
      <c r="H13" s="5">
        <v>15.4</v>
      </c>
      <c r="I13" s="5">
        <v>198</v>
      </c>
      <c r="J13" s="5">
        <v>234</v>
      </c>
      <c r="K13" s="5">
        <v>18.2</v>
      </c>
      <c r="L13" s="5">
        <v>150</v>
      </c>
      <c r="M13" s="5">
        <v>137</v>
      </c>
      <c r="N13" s="5">
        <v>7.9</v>
      </c>
      <c r="O13" s="8">
        <v>3653</v>
      </c>
      <c r="P13" s="8">
        <v>3943</v>
      </c>
      <c r="Q13" s="5"/>
    </row>
    <row r="14" spans="1:17" ht="12.75">
      <c r="A14" s="42" t="s">
        <v>41</v>
      </c>
      <c r="B14" s="27" t="s">
        <v>41</v>
      </c>
      <c r="C14" s="25">
        <v>190</v>
      </c>
      <c r="D14" s="25">
        <v>118</v>
      </c>
      <c r="E14" s="25">
        <v>-37.9</v>
      </c>
      <c r="F14" s="25">
        <v>742</v>
      </c>
      <c r="G14" s="25">
        <v>690</v>
      </c>
      <c r="H14" s="25">
        <v>-7</v>
      </c>
      <c r="I14" s="25">
        <v>61</v>
      </c>
      <c r="J14" s="25">
        <v>189</v>
      </c>
      <c r="K14" s="25">
        <v>209.8</v>
      </c>
      <c r="M14" s="25">
        <v>3</v>
      </c>
      <c r="N14" s="25">
        <v>0</v>
      </c>
      <c r="O14" s="25">
        <v>993</v>
      </c>
      <c r="P14" s="26">
        <v>1000</v>
      </c>
      <c r="Q14" s="25">
        <v>0.7</v>
      </c>
    </row>
    <row r="15" spans="1:17" ht="12.75">
      <c r="A15" s="27"/>
      <c r="B15" s="43" t="s">
        <v>8</v>
      </c>
      <c r="C15" s="5">
        <v>190</v>
      </c>
      <c r="D15" s="5">
        <v>118</v>
      </c>
      <c r="E15" s="5">
        <v>-37.9</v>
      </c>
      <c r="F15" s="5">
        <v>742</v>
      </c>
      <c r="G15" s="5">
        <v>690</v>
      </c>
      <c r="H15" s="5">
        <v>-7</v>
      </c>
      <c r="I15" s="5">
        <v>61</v>
      </c>
      <c r="J15" s="5">
        <v>189</v>
      </c>
      <c r="K15" s="5">
        <v>209.8</v>
      </c>
      <c r="L15" s="5"/>
      <c r="M15" s="5">
        <v>3</v>
      </c>
      <c r="N15" s="5">
        <v>0.7</v>
      </c>
      <c r="O15" s="5">
        <v>993</v>
      </c>
      <c r="P15" s="8">
        <v>1000</v>
      </c>
      <c r="Q15" s="5"/>
    </row>
    <row r="16" spans="1:17" ht="25.5">
      <c r="A16" s="42" t="s">
        <v>42</v>
      </c>
      <c r="B16" s="27" t="s">
        <v>43</v>
      </c>
      <c r="C16" s="25">
        <v>407</v>
      </c>
      <c r="D16" s="25">
        <v>428</v>
      </c>
      <c r="E16" s="25">
        <v>5.2</v>
      </c>
      <c r="F16" s="26">
        <v>1387</v>
      </c>
      <c r="G16" s="26">
        <v>1140</v>
      </c>
      <c r="H16" s="25">
        <v>-17.8</v>
      </c>
      <c r="K16" s="25">
        <v>0</v>
      </c>
      <c r="L16" s="25">
        <v>75</v>
      </c>
      <c r="M16" s="25">
        <v>59</v>
      </c>
      <c r="N16" s="25">
        <v>-21.3</v>
      </c>
      <c r="O16" s="26">
        <v>1869</v>
      </c>
      <c r="P16" s="26">
        <v>1627</v>
      </c>
      <c r="Q16" s="25">
        <v>-12.9</v>
      </c>
    </row>
    <row r="17" spans="1:17" ht="12.75">
      <c r="A17" s="42"/>
      <c r="B17" s="27" t="s">
        <v>44</v>
      </c>
      <c r="C17" s="25">
        <v>974</v>
      </c>
      <c r="D17" s="25">
        <v>918</v>
      </c>
      <c r="E17" s="25">
        <v>-5.7</v>
      </c>
      <c r="F17" s="26">
        <v>1027</v>
      </c>
      <c r="G17" s="25">
        <v>750</v>
      </c>
      <c r="H17" s="25">
        <v>-27</v>
      </c>
      <c r="I17" s="25">
        <v>78</v>
      </c>
      <c r="J17" s="25">
        <v>60</v>
      </c>
      <c r="K17" s="25">
        <v>-23.1</v>
      </c>
      <c r="L17" s="25">
        <v>127</v>
      </c>
      <c r="M17" s="25">
        <v>127</v>
      </c>
      <c r="N17" s="25">
        <v>0</v>
      </c>
      <c r="O17" s="26">
        <v>2206</v>
      </c>
      <c r="P17" s="26">
        <v>1855</v>
      </c>
      <c r="Q17" s="25">
        <v>-15.9</v>
      </c>
    </row>
    <row r="18" spans="1:17" ht="12.75">
      <c r="A18" s="27"/>
      <c r="B18" s="43" t="s">
        <v>8</v>
      </c>
      <c r="C18" s="8">
        <v>1381</v>
      </c>
      <c r="D18" s="8">
        <v>1346</v>
      </c>
      <c r="E18" s="5">
        <v>-2.5</v>
      </c>
      <c r="F18" s="8">
        <v>2414</v>
      </c>
      <c r="G18" s="8">
        <v>1890</v>
      </c>
      <c r="H18" s="5">
        <v>-21.7</v>
      </c>
      <c r="I18" s="5">
        <v>78</v>
      </c>
      <c r="J18" s="5">
        <v>60</v>
      </c>
      <c r="K18" s="5">
        <v>-23.1</v>
      </c>
      <c r="L18" s="5">
        <v>202</v>
      </c>
      <c r="M18" s="5">
        <v>186</v>
      </c>
      <c r="N18" s="5">
        <v>-14.6</v>
      </c>
      <c r="O18" s="8">
        <v>4075</v>
      </c>
      <c r="P18" s="8">
        <v>3482</v>
      </c>
      <c r="Q18" s="5"/>
    </row>
    <row r="19" spans="1:17" ht="12.75">
      <c r="A19" s="42" t="s">
        <v>45</v>
      </c>
      <c r="B19" s="27" t="s">
        <v>45</v>
      </c>
      <c r="C19" s="25">
        <v>779</v>
      </c>
      <c r="D19" s="25">
        <v>780</v>
      </c>
      <c r="E19" s="25">
        <v>0.1</v>
      </c>
      <c r="F19" s="26">
        <v>1845</v>
      </c>
      <c r="G19" s="26">
        <v>1235</v>
      </c>
      <c r="H19" s="25">
        <v>-33.1</v>
      </c>
      <c r="I19" s="25">
        <v>84</v>
      </c>
      <c r="J19" s="25">
        <v>224</v>
      </c>
      <c r="K19" s="25">
        <v>166.7</v>
      </c>
      <c r="L19" s="25">
        <v>80</v>
      </c>
      <c r="M19" s="25">
        <v>68</v>
      </c>
      <c r="N19" s="25">
        <v>-15</v>
      </c>
      <c r="O19" s="26">
        <v>2788</v>
      </c>
      <c r="P19" s="26">
        <v>2307</v>
      </c>
      <c r="Q19" s="25">
        <v>-17.3</v>
      </c>
    </row>
    <row r="20" spans="1:17" ht="12.75">
      <c r="A20" s="27"/>
      <c r="B20" s="43" t="s">
        <v>8</v>
      </c>
      <c r="C20" s="5">
        <v>779</v>
      </c>
      <c r="D20" s="5">
        <v>780</v>
      </c>
      <c r="E20" s="5">
        <v>0.1</v>
      </c>
      <c r="F20" s="8">
        <v>1845</v>
      </c>
      <c r="G20" s="8">
        <v>1235</v>
      </c>
      <c r="H20" s="5">
        <v>-33.1</v>
      </c>
      <c r="I20" s="5">
        <v>84</v>
      </c>
      <c r="J20" s="5">
        <v>224</v>
      </c>
      <c r="K20" s="5">
        <v>166.7</v>
      </c>
      <c r="L20" s="5">
        <v>80</v>
      </c>
      <c r="M20" s="5">
        <v>68</v>
      </c>
      <c r="N20" s="5">
        <v>-17.3</v>
      </c>
      <c r="O20" s="8">
        <v>2788</v>
      </c>
      <c r="P20" s="8">
        <v>2307</v>
      </c>
      <c r="Q20" s="5"/>
    </row>
    <row r="21" spans="1:17" ht="12.75">
      <c r="A21" s="42" t="s">
        <v>46</v>
      </c>
      <c r="B21" s="27" t="s">
        <v>46</v>
      </c>
      <c r="E21" s="25">
        <v>0</v>
      </c>
      <c r="F21" s="25">
        <v>437</v>
      </c>
      <c r="G21" s="25">
        <v>302</v>
      </c>
      <c r="H21" s="25">
        <v>-30.9</v>
      </c>
      <c r="K21" s="25">
        <v>0</v>
      </c>
      <c r="L21" s="25">
        <v>23</v>
      </c>
      <c r="M21" s="25">
        <v>37</v>
      </c>
      <c r="N21" s="25">
        <v>60.9</v>
      </c>
      <c r="O21" s="25">
        <v>460</v>
      </c>
      <c r="P21" s="25">
        <v>339</v>
      </c>
      <c r="Q21" s="25">
        <v>-26.3</v>
      </c>
    </row>
    <row r="22" spans="1:17" ht="12.75">
      <c r="A22" s="42"/>
      <c r="B22" s="27" t="s">
        <v>47</v>
      </c>
      <c r="E22" s="25">
        <v>0</v>
      </c>
      <c r="H22" s="25">
        <v>0</v>
      </c>
      <c r="I22" s="25">
        <v>87</v>
      </c>
      <c r="J22" s="25">
        <v>63</v>
      </c>
      <c r="K22" s="25">
        <v>-27.6</v>
      </c>
      <c r="L22" s="25">
        <v>45</v>
      </c>
      <c r="M22" s="25">
        <v>41</v>
      </c>
      <c r="N22" s="25">
        <v>-8.9</v>
      </c>
      <c r="O22" s="25">
        <v>132</v>
      </c>
      <c r="P22" s="25">
        <v>104</v>
      </c>
      <c r="Q22" s="25">
        <v>-21.2</v>
      </c>
    </row>
    <row r="23" spans="1:17" ht="12.75">
      <c r="A23" s="27"/>
      <c r="B23" s="43" t="s">
        <v>8</v>
      </c>
      <c r="C23" s="5"/>
      <c r="D23" s="5"/>
      <c r="E23" s="5"/>
      <c r="F23" s="5">
        <v>437</v>
      </c>
      <c r="G23" s="5">
        <v>302</v>
      </c>
      <c r="H23" s="5">
        <v>-30.9</v>
      </c>
      <c r="I23" s="5">
        <v>87</v>
      </c>
      <c r="J23" s="5">
        <v>63</v>
      </c>
      <c r="K23" s="5">
        <v>-27.6</v>
      </c>
      <c r="L23" s="5">
        <v>68</v>
      </c>
      <c r="M23" s="5">
        <v>78</v>
      </c>
      <c r="N23" s="5">
        <v>-25.2</v>
      </c>
      <c r="O23" s="5">
        <v>592</v>
      </c>
      <c r="P23" s="5">
        <v>443</v>
      </c>
      <c r="Q23" s="5"/>
    </row>
    <row r="24" spans="1:17" ht="25.5">
      <c r="A24" s="42" t="s">
        <v>48</v>
      </c>
      <c r="B24" s="27" t="s">
        <v>48</v>
      </c>
      <c r="C24" s="26">
        <v>1071</v>
      </c>
      <c r="D24" s="25">
        <v>849</v>
      </c>
      <c r="E24" s="25">
        <v>-20.7</v>
      </c>
      <c r="F24" s="26">
        <v>1962</v>
      </c>
      <c r="G24" s="26">
        <v>2385</v>
      </c>
      <c r="H24" s="25">
        <v>21.6</v>
      </c>
      <c r="I24" s="25">
        <v>126</v>
      </c>
      <c r="K24" s="25">
        <v>-100</v>
      </c>
      <c r="L24" s="25">
        <v>60</v>
      </c>
      <c r="M24" s="25">
        <v>51</v>
      </c>
      <c r="N24" s="25">
        <v>-15</v>
      </c>
      <c r="O24" s="26">
        <v>3219</v>
      </c>
      <c r="P24" s="26">
        <v>3285</v>
      </c>
      <c r="Q24" s="25">
        <v>2.1</v>
      </c>
    </row>
    <row r="25" spans="1:17" ht="12.75">
      <c r="A25" s="27"/>
      <c r="B25" s="43" t="s">
        <v>8</v>
      </c>
      <c r="C25" s="8">
        <v>1071</v>
      </c>
      <c r="D25" s="5">
        <v>849</v>
      </c>
      <c r="E25" s="5">
        <v>-20.7</v>
      </c>
      <c r="F25" s="8">
        <v>1962</v>
      </c>
      <c r="G25" s="8">
        <v>2385</v>
      </c>
      <c r="H25" s="5">
        <v>21.6</v>
      </c>
      <c r="I25" s="5">
        <v>126</v>
      </c>
      <c r="J25" s="5"/>
      <c r="K25" s="5">
        <v>-100</v>
      </c>
      <c r="L25" s="5">
        <v>60</v>
      </c>
      <c r="M25" s="5">
        <v>51</v>
      </c>
      <c r="N25" s="5">
        <v>2.1</v>
      </c>
      <c r="O25" s="8">
        <v>3219</v>
      </c>
      <c r="P25" s="8">
        <v>3285</v>
      </c>
      <c r="Q25" s="5"/>
    </row>
    <row r="26" spans="1:17" ht="12.75">
      <c r="A26" s="42" t="s">
        <v>49</v>
      </c>
      <c r="B26" s="27" t="s">
        <v>50</v>
      </c>
      <c r="C26" s="25">
        <v>445</v>
      </c>
      <c r="D26" s="25">
        <v>514</v>
      </c>
      <c r="E26" s="25">
        <v>15.5</v>
      </c>
      <c r="F26" s="25">
        <v>237</v>
      </c>
      <c r="G26" s="25">
        <v>228</v>
      </c>
      <c r="H26" s="25">
        <v>-3.8</v>
      </c>
      <c r="I26" s="25">
        <v>129</v>
      </c>
      <c r="J26" s="25">
        <v>129</v>
      </c>
      <c r="K26" s="25">
        <v>0</v>
      </c>
      <c r="N26" s="25">
        <v>0</v>
      </c>
      <c r="O26" s="25">
        <v>811</v>
      </c>
      <c r="P26" s="25">
        <v>871</v>
      </c>
      <c r="Q26" s="25">
        <v>7.4</v>
      </c>
    </row>
    <row r="27" spans="1:17" ht="12.75">
      <c r="A27" s="42"/>
      <c r="B27" s="27" t="s">
        <v>49</v>
      </c>
      <c r="C27" s="26">
        <v>1004</v>
      </c>
      <c r="D27" s="26">
        <v>1197</v>
      </c>
      <c r="E27" s="25">
        <v>19.2</v>
      </c>
      <c r="F27" s="26">
        <v>1319</v>
      </c>
      <c r="G27" s="26">
        <v>1075</v>
      </c>
      <c r="H27" s="25">
        <v>-18.5</v>
      </c>
      <c r="I27" s="25">
        <v>174</v>
      </c>
      <c r="J27" s="25">
        <v>93</v>
      </c>
      <c r="K27" s="25">
        <v>-46.6</v>
      </c>
      <c r="L27" s="25">
        <v>70</v>
      </c>
      <c r="M27" s="25">
        <v>90</v>
      </c>
      <c r="N27" s="25">
        <v>28.6</v>
      </c>
      <c r="O27" s="26">
        <v>2567</v>
      </c>
      <c r="P27" s="26">
        <v>2455</v>
      </c>
      <c r="Q27" s="25">
        <v>-4.4</v>
      </c>
    </row>
    <row r="28" spans="1:17" ht="12.75">
      <c r="A28" s="27"/>
      <c r="B28" s="43" t="s">
        <v>8</v>
      </c>
      <c r="C28" s="8">
        <v>1449</v>
      </c>
      <c r="D28" s="8">
        <v>1711</v>
      </c>
      <c r="E28" s="5">
        <v>18.1</v>
      </c>
      <c r="F28" s="8">
        <v>1556</v>
      </c>
      <c r="G28" s="8">
        <v>1303</v>
      </c>
      <c r="H28" s="5">
        <v>-16.3</v>
      </c>
      <c r="I28" s="5">
        <v>303</v>
      </c>
      <c r="J28" s="5">
        <v>222</v>
      </c>
      <c r="K28" s="5">
        <v>-26.7</v>
      </c>
      <c r="L28" s="5">
        <v>70</v>
      </c>
      <c r="M28" s="5">
        <v>90</v>
      </c>
      <c r="N28" s="5">
        <v>-1.5</v>
      </c>
      <c r="O28" s="8">
        <v>3378</v>
      </c>
      <c r="P28" s="8">
        <v>3326</v>
      </c>
      <c r="Q28" s="5"/>
    </row>
    <row r="29" spans="1:17" ht="25.5">
      <c r="A29" s="42" t="s">
        <v>51</v>
      </c>
      <c r="B29" s="27" t="s">
        <v>51</v>
      </c>
      <c r="C29" s="26">
        <v>1254</v>
      </c>
      <c r="D29" s="26">
        <v>1153</v>
      </c>
      <c r="E29" s="25">
        <v>-8.1</v>
      </c>
      <c r="F29" s="25">
        <v>777</v>
      </c>
      <c r="G29" s="25">
        <v>922</v>
      </c>
      <c r="H29" s="25">
        <v>18.7</v>
      </c>
      <c r="I29" s="25">
        <v>162</v>
      </c>
      <c r="K29" s="25">
        <v>-100</v>
      </c>
      <c r="L29" s="25">
        <v>22</v>
      </c>
      <c r="M29" s="25">
        <v>79</v>
      </c>
      <c r="N29" s="25">
        <v>259.1</v>
      </c>
      <c r="O29" s="26">
        <v>2215</v>
      </c>
      <c r="P29" s="26">
        <v>2154</v>
      </c>
      <c r="Q29" s="25">
        <v>-2.8</v>
      </c>
    </row>
    <row r="30" spans="1:17" ht="12.75">
      <c r="A30" s="27"/>
      <c r="B30" s="43" t="s">
        <v>8</v>
      </c>
      <c r="C30" s="8">
        <v>1254</v>
      </c>
      <c r="D30" s="8">
        <v>1153</v>
      </c>
      <c r="E30" s="5">
        <v>-8.1</v>
      </c>
      <c r="F30" s="5">
        <v>777</v>
      </c>
      <c r="G30" s="5">
        <v>922</v>
      </c>
      <c r="H30" s="5">
        <v>18.7</v>
      </c>
      <c r="I30" s="5">
        <v>162</v>
      </c>
      <c r="J30" s="5"/>
      <c r="K30" s="5">
        <v>-100</v>
      </c>
      <c r="L30" s="5">
        <v>22</v>
      </c>
      <c r="M30" s="5">
        <v>79</v>
      </c>
      <c r="N30" s="5">
        <v>-2.8</v>
      </c>
      <c r="O30" s="8">
        <v>2215</v>
      </c>
      <c r="P30" s="8">
        <v>2154</v>
      </c>
      <c r="Q30" s="5"/>
    </row>
    <row r="31" spans="1:17" ht="12.75">
      <c r="A31" s="42" t="s">
        <v>52</v>
      </c>
      <c r="B31" s="27" t="s">
        <v>53</v>
      </c>
      <c r="E31" s="25">
        <v>0</v>
      </c>
      <c r="H31" s="25">
        <v>0</v>
      </c>
      <c r="K31" s="25">
        <v>0</v>
      </c>
      <c r="L31" s="25">
        <v>18</v>
      </c>
      <c r="M31" s="25">
        <v>21</v>
      </c>
      <c r="N31" s="25">
        <v>16.7</v>
      </c>
      <c r="O31" s="25">
        <v>18</v>
      </c>
      <c r="P31" s="25">
        <v>21</v>
      </c>
      <c r="Q31" s="25">
        <v>16.7</v>
      </c>
    </row>
    <row r="32" spans="1:17" ht="12.75">
      <c r="A32" s="42"/>
      <c r="B32" s="27" t="s">
        <v>54</v>
      </c>
      <c r="D32" s="25">
        <v>30</v>
      </c>
      <c r="E32" s="25">
        <v>0</v>
      </c>
      <c r="H32" s="25">
        <v>0</v>
      </c>
      <c r="K32" s="25">
        <v>0</v>
      </c>
      <c r="N32" s="25">
        <v>0</v>
      </c>
      <c r="P32" s="25">
        <v>30</v>
      </c>
      <c r="Q32" s="25">
        <v>0</v>
      </c>
    </row>
    <row r="33" spans="1:17" ht="12.75">
      <c r="A33" s="27"/>
      <c r="B33" s="43" t="s">
        <v>8</v>
      </c>
      <c r="C33" s="5"/>
      <c r="D33" s="5">
        <v>30</v>
      </c>
      <c r="E33" s="5"/>
      <c r="F33" s="5"/>
      <c r="G33" s="5"/>
      <c r="H33" s="5"/>
      <c r="I33" s="5"/>
      <c r="J33" s="5"/>
      <c r="K33" s="5"/>
      <c r="L33" s="5">
        <v>18</v>
      </c>
      <c r="M33" s="5">
        <v>21</v>
      </c>
      <c r="N33" s="5">
        <v>183.3</v>
      </c>
      <c r="O33" s="5">
        <v>18</v>
      </c>
      <c r="P33" s="5">
        <v>51</v>
      </c>
      <c r="Q33" s="5"/>
    </row>
    <row r="34" spans="1:17" ht="12.75">
      <c r="A34" s="6" t="s">
        <v>24</v>
      </c>
      <c r="B34" s="6"/>
      <c r="C34" s="9">
        <v>7679</v>
      </c>
      <c r="D34" s="9">
        <v>7539</v>
      </c>
      <c r="E34" s="6">
        <v>-1.8</v>
      </c>
      <c r="F34" s="9">
        <v>11483</v>
      </c>
      <c r="G34" s="9">
        <v>10747</v>
      </c>
      <c r="H34" s="6">
        <v>-6.4</v>
      </c>
      <c r="I34" s="9">
        <v>1777</v>
      </c>
      <c r="J34" s="9">
        <v>1691</v>
      </c>
      <c r="K34" s="6">
        <v>-4.8</v>
      </c>
      <c r="L34" s="6">
        <v>703</v>
      </c>
      <c r="M34" s="6">
        <v>713</v>
      </c>
      <c r="N34" s="6">
        <v>1.4</v>
      </c>
      <c r="O34" s="9">
        <v>21642</v>
      </c>
      <c r="P34" s="9">
        <v>20690</v>
      </c>
      <c r="Q34" s="6">
        <v>-4.4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2:Q49"/>
  <sheetViews>
    <sheetView workbookViewId="0" topLeftCell="A1">
      <selection activeCell="A1" sqref="A1:Q49"/>
    </sheetView>
  </sheetViews>
  <sheetFormatPr defaultColWidth="9.140625" defaultRowHeight="12.75"/>
  <cols>
    <col min="1" max="1" width="25.7109375" style="25" customWidth="1"/>
    <col min="2" max="2" width="35.7109375" style="25" customWidth="1"/>
    <col min="3" max="16" width="9.7109375" style="25" customWidth="1"/>
    <col min="17" max="16384" width="9.140625" style="25" customWidth="1"/>
  </cols>
  <sheetData>
    <row r="2" spans="1:16" ht="23.2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ht="16.5" thickBot="1">
      <c r="A4" s="30" t="s">
        <v>13</v>
      </c>
    </row>
    <row r="5" spans="1:17" ht="27.75" customHeight="1" thickBot="1" thickTop="1">
      <c r="A5" s="1"/>
      <c r="B5" s="1"/>
      <c r="C5" s="80" t="s">
        <v>4</v>
      </c>
      <c r="D5" s="80"/>
      <c r="E5" s="80"/>
      <c r="F5" s="80" t="s">
        <v>5</v>
      </c>
      <c r="G5" s="80"/>
      <c r="H5" s="80"/>
      <c r="I5" s="80" t="s">
        <v>6</v>
      </c>
      <c r="J5" s="80"/>
      <c r="K5" s="80"/>
      <c r="L5" s="80" t="s">
        <v>7</v>
      </c>
      <c r="M5" s="80"/>
      <c r="N5" s="80"/>
      <c r="O5" s="80" t="s">
        <v>8</v>
      </c>
      <c r="P5" s="80"/>
      <c r="Q5" s="80"/>
    </row>
    <row r="6" spans="1:17" ht="26.25" thickBot="1">
      <c r="A6" s="2" t="s">
        <v>9</v>
      </c>
      <c r="B6" s="3" t="s">
        <v>10</v>
      </c>
      <c r="C6" s="3">
        <v>2005</v>
      </c>
      <c r="D6" s="3">
        <v>2006</v>
      </c>
      <c r="E6" s="4" t="s">
        <v>11</v>
      </c>
      <c r="F6" s="3">
        <v>2005</v>
      </c>
      <c r="G6" s="3">
        <v>2006</v>
      </c>
      <c r="H6" s="4" t="s">
        <v>11</v>
      </c>
      <c r="I6" s="3">
        <v>2005</v>
      </c>
      <c r="J6" s="3">
        <v>2006</v>
      </c>
      <c r="K6" s="4" t="s">
        <v>11</v>
      </c>
      <c r="L6" s="3">
        <v>2005</v>
      </c>
      <c r="M6" s="3">
        <v>2006</v>
      </c>
      <c r="N6" s="4" t="s">
        <v>11</v>
      </c>
      <c r="O6" s="3">
        <v>2005</v>
      </c>
      <c r="P6" s="3">
        <v>2006</v>
      </c>
      <c r="Q6" s="4" t="s">
        <v>11</v>
      </c>
    </row>
    <row r="7" spans="1:17" ht="12.75">
      <c r="A7" s="41" t="s">
        <v>55</v>
      </c>
      <c r="B7" s="25" t="s">
        <v>55</v>
      </c>
      <c r="C7" s="25">
        <v>856</v>
      </c>
      <c r="D7" s="25">
        <v>968</v>
      </c>
      <c r="E7" s="25">
        <v>13.1</v>
      </c>
      <c r="F7" s="25">
        <v>112</v>
      </c>
      <c r="H7" s="25">
        <v>-100</v>
      </c>
      <c r="K7" s="25">
        <v>0</v>
      </c>
      <c r="L7" s="25">
        <v>19</v>
      </c>
      <c r="M7" s="25">
        <v>19</v>
      </c>
      <c r="N7" s="25">
        <v>0</v>
      </c>
      <c r="O7" s="25">
        <v>987</v>
      </c>
      <c r="P7" s="25">
        <v>987</v>
      </c>
      <c r="Q7" s="25">
        <v>0</v>
      </c>
    </row>
    <row r="8" spans="2:17" ht="12.75">
      <c r="B8" s="5" t="s">
        <v>8</v>
      </c>
      <c r="C8" s="5">
        <v>856</v>
      </c>
      <c r="D8" s="5">
        <v>968</v>
      </c>
      <c r="E8" s="5">
        <v>13.1</v>
      </c>
      <c r="F8" s="5">
        <v>112</v>
      </c>
      <c r="G8" s="5"/>
      <c r="H8" s="5">
        <v>-100</v>
      </c>
      <c r="I8" s="5"/>
      <c r="J8" s="5"/>
      <c r="K8" s="5"/>
      <c r="L8" s="5">
        <v>19</v>
      </c>
      <c r="M8" s="5">
        <v>19</v>
      </c>
      <c r="N8" s="5">
        <v>0</v>
      </c>
      <c r="O8" s="5">
        <v>987</v>
      </c>
      <c r="P8" s="5">
        <v>987</v>
      </c>
      <c r="Q8" s="5"/>
    </row>
    <row r="9" spans="1:17" ht="12.75">
      <c r="A9" s="41" t="s">
        <v>56</v>
      </c>
      <c r="B9" s="25" t="s">
        <v>56</v>
      </c>
      <c r="C9" s="26">
        <v>1916</v>
      </c>
      <c r="D9" s="26">
        <v>1932</v>
      </c>
      <c r="E9" s="25">
        <v>0.8</v>
      </c>
      <c r="F9" s="25">
        <v>940</v>
      </c>
      <c r="G9" s="25">
        <v>736</v>
      </c>
      <c r="H9" s="25">
        <v>-21.7</v>
      </c>
      <c r="K9" s="25">
        <v>0</v>
      </c>
      <c r="L9" s="25">
        <v>57</v>
      </c>
      <c r="M9" s="25">
        <v>57</v>
      </c>
      <c r="N9" s="25">
        <v>0</v>
      </c>
      <c r="O9" s="26">
        <v>2913</v>
      </c>
      <c r="P9" s="26">
        <v>2725</v>
      </c>
      <c r="Q9" s="25">
        <v>-6.5</v>
      </c>
    </row>
    <row r="10" spans="2:17" ht="12.75">
      <c r="B10" s="5" t="s">
        <v>8</v>
      </c>
      <c r="C10" s="8">
        <v>1916</v>
      </c>
      <c r="D10" s="8">
        <v>1932</v>
      </c>
      <c r="E10" s="5">
        <v>0.8</v>
      </c>
      <c r="F10" s="5">
        <v>940</v>
      </c>
      <c r="G10" s="5">
        <v>736</v>
      </c>
      <c r="H10" s="5">
        <v>-21.7</v>
      </c>
      <c r="I10" s="5"/>
      <c r="J10" s="5"/>
      <c r="K10" s="5"/>
      <c r="L10" s="5">
        <v>57</v>
      </c>
      <c r="M10" s="5">
        <v>57</v>
      </c>
      <c r="N10" s="5">
        <v>-6.5</v>
      </c>
      <c r="O10" s="8">
        <v>2913</v>
      </c>
      <c r="P10" s="8">
        <v>2725</v>
      </c>
      <c r="Q10" s="5"/>
    </row>
    <row r="11" spans="1:17" ht="12.75">
      <c r="A11" s="41" t="s">
        <v>57</v>
      </c>
      <c r="B11" s="25" t="s">
        <v>57</v>
      </c>
      <c r="C11" s="26">
        <v>4312</v>
      </c>
      <c r="D11" s="26">
        <v>4444</v>
      </c>
      <c r="E11" s="25">
        <v>3.1</v>
      </c>
      <c r="F11" s="26">
        <v>2018</v>
      </c>
      <c r="G11" s="26">
        <v>2244</v>
      </c>
      <c r="H11" s="25">
        <v>11.2</v>
      </c>
      <c r="I11" s="25">
        <v>269</v>
      </c>
      <c r="J11" s="25">
        <v>68</v>
      </c>
      <c r="K11" s="25">
        <v>-74.7</v>
      </c>
      <c r="L11" s="25">
        <v>158</v>
      </c>
      <c r="M11" s="25">
        <v>183</v>
      </c>
      <c r="N11" s="25">
        <v>15.8</v>
      </c>
      <c r="O11" s="26">
        <v>6757</v>
      </c>
      <c r="P11" s="26">
        <v>6939</v>
      </c>
      <c r="Q11" s="25">
        <v>2.7</v>
      </c>
    </row>
    <row r="12" spans="1:17" ht="12.75">
      <c r="A12" s="41"/>
      <c r="B12" s="25" t="s">
        <v>58</v>
      </c>
      <c r="C12" s="25">
        <v>317</v>
      </c>
      <c r="D12" s="25">
        <v>363</v>
      </c>
      <c r="E12" s="25">
        <v>14.5</v>
      </c>
      <c r="F12" s="25">
        <v>80</v>
      </c>
      <c r="G12" s="25">
        <v>78</v>
      </c>
      <c r="H12" s="25">
        <v>-2.5</v>
      </c>
      <c r="K12" s="25">
        <v>0</v>
      </c>
      <c r="L12" s="25">
        <v>35</v>
      </c>
      <c r="M12" s="25">
        <v>34</v>
      </c>
      <c r="N12" s="25">
        <v>-2.9</v>
      </c>
      <c r="O12" s="25">
        <v>432</v>
      </c>
      <c r="P12" s="25">
        <v>475</v>
      </c>
      <c r="Q12" s="25">
        <v>10</v>
      </c>
    </row>
    <row r="13" spans="2:17" ht="12.75">
      <c r="B13" s="5" t="s">
        <v>8</v>
      </c>
      <c r="C13" s="8">
        <v>4629</v>
      </c>
      <c r="D13" s="8">
        <v>4807</v>
      </c>
      <c r="E13" s="5">
        <v>3.8</v>
      </c>
      <c r="F13" s="8">
        <v>2098</v>
      </c>
      <c r="G13" s="8">
        <v>2322</v>
      </c>
      <c r="H13" s="5">
        <v>10.7</v>
      </c>
      <c r="I13" s="5">
        <v>269</v>
      </c>
      <c r="J13" s="5">
        <v>68</v>
      </c>
      <c r="K13" s="5">
        <v>-74.7</v>
      </c>
      <c r="L13" s="5">
        <v>193</v>
      </c>
      <c r="M13" s="5">
        <v>217</v>
      </c>
      <c r="N13" s="5">
        <v>3.1</v>
      </c>
      <c r="O13" s="8">
        <v>7189</v>
      </c>
      <c r="P13" s="8">
        <v>7414</v>
      </c>
      <c r="Q13" s="5"/>
    </row>
    <row r="14" spans="1:17" ht="12.75">
      <c r="A14" s="41" t="s">
        <v>59</v>
      </c>
      <c r="B14" s="25" t="s">
        <v>59</v>
      </c>
      <c r="C14" s="26">
        <v>1745</v>
      </c>
      <c r="D14" s="26">
        <v>1776</v>
      </c>
      <c r="E14" s="25">
        <v>1.8</v>
      </c>
      <c r="F14" s="25">
        <v>907</v>
      </c>
      <c r="G14" s="25">
        <v>715</v>
      </c>
      <c r="H14" s="25">
        <v>-21.2</v>
      </c>
      <c r="I14" s="25">
        <v>141</v>
      </c>
      <c r="J14" s="25">
        <v>72</v>
      </c>
      <c r="K14" s="25">
        <v>-48.9</v>
      </c>
      <c r="L14" s="25">
        <v>3</v>
      </c>
      <c r="M14" s="25">
        <v>4</v>
      </c>
      <c r="N14" s="25">
        <v>33.3</v>
      </c>
      <c r="O14" s="26">
        <v>2796</v>
      </c>
      <c r="P14" s="26">
        <v>2567</v>
      </c>
      <c r="Q14" s="25">
        <v>-8.2</v>
      </c>
    </row>
    <row r="15" spans="2:17" ht="12.75">
      <c r="B15" s="5" t="s">
        <v>8</v>
      </c>
      <c r="C15" s="8">
        <v>1745</v>
      </c>
      <c r="D15" s="8">
        <v>1776</v>
      </c>
      <c r="E15" s="5">
        <v>1.8</v>
      </c>
      <c r="F15" s="5">
        <v>907</v>
      </c>
      <c r="G15" s="5">
        <v>715</v>
      </c>
      <c r="H15" s="5">
        <v>-21.2</v>
      </c>
      <c r="I15" s="5">
        <v>141</v>
      </c>
      <c r="J15" s="5">
        <v>72</v>
      </c>
      <c r="K15" s="5">
        <v>-48.9</v>
      </c>
      <c r="L15" s="5">
        <v>3</v>
      </c>
      <c r="M15" s="5">
        <v>4</v>
      </c>
      <c r="N15" s="5">
        <v>-8.2</v>
      </c>
      <c r="O15" s="8">
        <v>2796</v>
      </c>
      <c r="P15" s="8">
        <v>2567</v>
      </c>
      <c r="Q15" s="5"/>
    </row>
    <row r="16" spans="1:17" ht="12.75">
      <c r="A16" s="41" t="s">
        <v>60</v>
      </c>
      <c r="B16" s="25" t="s">
        <v>60</v>
      </c>
      <c r="C16" s="26">
        <v>5476</v>
      </c>
      <c r="D16" s="26">
        <v>5216</v>
      </c>
      <c r="E16" s="25">
        <v>-4.7</v>
      </c>
      <c r="F16" s="26">
        <v>1289</v>
      </c>
      <c r="G16" s="26">
        <v>1321</v>
      </c>
      <c r="H16" s="25">
        <v>2.5</v>
      </c>
      <c r="I16" s="25">
        <v>153</v>
      </c>
      <c r="J16" s="25">
        <v>88</v>
      </c>
      <c r="K16" s="25">
        <v>-42.5</v>
      </c>
      <c r="L16" s="25">
        <v>196</v>
      </c>
      <c r="M16" s="25">
        <v>261</v>
      </c>
      <c r="N16" s="25">
        <v>33.2</v>
      </c>
      <c r="O16" s="26">
        <v>7114</v>
      </c>
      <c r="P16" s="26">
        <v>6886</v>
      </c>
      <c r="Q16" s="25">
        <v>-3.2</v>
      </c>
    </row>
    <row r="17" spans="2:17" ht="12.75">
      <c r="B17" s="5" t="s">
        <v>8</v>
      </c>
      <c r="C17" s="8">
        <v>5476</v>
      </c>
      <c r="D17" s="8">
        <v>5216</v>
      </c>
      <c r="E17" s="5">
        <v>-4.7</v>
      </c>
      <c r="F17" s="8">
        <v>1289</v>
      </c>
      <c r="G17" s="8">
        <v>1321</v>
      </c>
      <c r="H17" s="5">
        <v>2.5</v>
      </c>
      <c r="I17" s="5">
        <v>153</v>
      </c>
      <c r="J17" s="5">
        <v>88</v>
      </c>
      <c r="K17" s="5">
        <v>-42.5</v>
      </c>
      <c r="L17" s="5">
        <v>196</v>
      </c>
      <c r="M17" s="5">
        <v>261</v>
      </c>
      <c r="N17" s="5">
        <v>-3.2</v>
      </c>
      <c r="O17" s="8">
        <v>7114</v>
      </c>
      <c r="P17" s="8">
        <v>6886</v>
      </c>
      <c r="Q17" s="5"/>
    </row>
    <row r="18" spans="1:17" ht="12.75">
      <c r="A18" s="41" t="s">
        <v>61</v>
      </c>
      <c r="B18" s="25" t="s">
        <v>61</v>
      </c>
      <c r="C18" s="26">
        <v>5684</v>
      </c>
      <c r="D18" s="26">
        <v>5384</v>
      </c>
      <c r="E18" s="25">
        <v>-5.3</v>
      </c>
      <c r="F18" s="26">
        <v>1002</v>
      </c>
      <c r="G18" s="25">
        <v>632</v>
      </c>
      <c r="H18" s="25">
        <v>-36.9</v>
      </c>
      <c r="I18" s="25">
        <v>48</v>
      </c>
      <c r="K18" s="25">
        <v>-100</v>
      </c>
      <c r="L18" s="25">
        <v>41</v>
      </c>
      <c r="M18" s="25">
        <v>12</v>
      </c>
      <c r="N18" s="25">
        <v>-70.7</v>
      </c>
      <c r="O18" s="26">
        <v>6775</v>
      </c>
      <c r="P18" s="26">
        <v>6028</v>
      </c>
      <c r="Q18" s="25">
        <v>-11</v>
      </c>
    </row>
    <row r="19" spans="2:17" ht="12.75">
      <c r="B19" s="5" t="s">
        <v>8</v>
      </c>
      <c r="C19" s="8">
        <v>5684</v>
      </c>
      <c r="D19" s="8">
        <v>5384</v>
      </c>
      <c r="E19" s="5">
        <v>-5.3</v>
      </c>
      <c r="F19" s="8">
        <v>1002</v>
      </c>
      <c r="G19" s="5">
        <v>632</v>
      </c>
      <c r="H19" s="5">
        <v>-36.9</v>
      </c>
      <c r="I19" s="5">
        <v>48</v>
      </c>
      <c r="J19" s="5"/>
      <c r="K19" s="5">
        <v>-100</v>
      </c>
      <c r="L19" s="5">
        <v>41</v>
      </c>
      <c r="M19" s="5">
        <v>12</v>
      </c>
      <c r="N19" s="5">
        <v>-11</v>
      </c>
      <c r="O19" s="8">
        <v>6775</v>
      </c>
      <c r="P19" s="8">
        <v>6028</v>
      </c>
      <c r="Q19" s="5"/>
    </row>
    <row r="20" spans="1:17" ht="12.75">
      <c r="A20" s="41" t="s">
        <v>62</v>
      </c>
      <c r="B20" s="25" t="s">
        <v>63</v>
      </c>
      <c r="C20" s="25">
        <v>20</v>
      </c>
      <c r="D20" s="25">
        <v>12</v>
      </c>
      <c r="E20" s="25">
        <v>-40</v>
      </c>
      <c r="F20" s="25">
        <v>48</v>
      </c>
      <c r="G20" s="25">
        <v>16</v>
      </c>
      <c r="H20" s="25">
        <v>-66.7</v>
      </c>
      <c r="J20" s="25">
        <v>4</v>
      </c>
      <c r="K20" s="25">
        <v>0</v>
      </c>
      <c r="L20" s="25">
        <v>6</v>
      </c>
      <c r="N20" s="25">
        <v>-100</v>
      </c>
      <c r="O20" s="25">
        <v>74</v>
      </c>
      <c r="P20" s="25">
        <v>32</v>
      </c>
      <c r="Q20" s="25">
        <v>-56.8</v>
      </c>
    </row>
    <row r="21" spans="1:17" ht="12.75">
      <c r="A21" s="41"/>
      <c r="B21" s="25" t="s">
        <v>64</v>
      </c>
      <c r="E21" s="25">
        <v>0</v>
      </c>
      <c r="H21" s="25">
        <v>0</v>
      </c>
      <c r="K21" s="25">
        <v>0</v>
      </c>
      <c r="L21" s="25">
        <v>15</v>
      </c>
      <c r="M21" s="25">
        <v>15</v>
      </c>
      <c r="N21" s="25">
        <v>0</v>
      </c>
      <c r="O21" s="25">
        <v>15</v>
      </c>
      <c r="P21" s="25">
        <v>15</v>
      </c>
      <c r="Q21" s="25">
        <v>0</v>
      </c>
    </row>
    <row r="22" spans="1:17" ht="12.75">
      <c r="A22" s="41"/>
      <c r="B22" s="25" t="s">
        <v>65</v>
      </c>
      <c r="C22" s="25">
        <v>112</v>
      </c>
      <c r="D22" s="25">
        <v>104</v>
      </c>
      <c r="E22" s="25">
        <v>-7.1</v>
      </c>
      <c r="F22" s="25">
        <v>124</v>
      </c>
      <c r="G22" s="25">
        <v>92</v>
      </c>
      <c r="H22" s="25">
        <v>-25.8</v>
      </c>
      <c r="K22" s="25">
        <v>0</v>
      </c>
      <c r="L22" s="25">
        <v>9</v>
      </c>
      <c r="M22" s="25">
        <v>8</v>
      </c>
      <c r="N22" s="25">
        <v>-11.1</v>
      </c>
      <c r="O22" s="25">
        <v>245</v>
      </c>
      <c r="P22" s="25">
        <v>204</v>
      </c>
      <c r="Q22" s="25">
        <v>-16.7</v>
      </c>
    </row>
    <row r="23" spans="2:17" ht="12.75">
      <c r="B23" s="5" t="s">
        <v>8</v>
      </c>
      <c r="C23" s="5">
        <v>132</v>
      </c>
      <c r="D23" s="5">
        <v>116</v>
      </c>
      <c r="E23" s="5">
        <v>-12.1</v>
      </c>
      <c r="F23" s="5">
        <v>172</v>
      </c>
      <c r="G23" s="5">
        <v>108</v>
      </c>
      <c r="H23" s="5">
        <v>-37.2</v>
      </c>
      <c r="I23" s="5"/>
      <c r="J23" s="5">
        <v>4</v>
      </c>
      <c r="K23" s="5"/>
      <c r="L23" s="5">
        <v>30</v>
      </c>
      <c r="M23" s="5">
        <v>23</v>
      </c>
      <c r="N23" s="5">
        <v>-24.9</v>
      </c>
      <c r="O23" s="5">
        <v>334</v>
      </c>
      <c r="P23" s="5">
        <v>251</v>
      </c>
      <c r="Q23" s="5"/>
    </row>
    <row r="24" spans="1:17" ht="12.75">
      <c r="A24" s="41" t="s">
        <v>66</v>
      </c>
      <c r="B24" s="25" t="s">
        <v>67</v>
      </c>
      <c r="D24" s="25">
        <v>106</v>
      </c>
      <c r="E24" s="25">
        <v>0</v>
      </c>
      <c r="F24" s="25">
        <v>75</v>
      </c>
      <c r="G24" s="25">
        <v>112</v>
      </c>
      <c r="H24" s="25">
        <v>49.3</v>
      </c>
      <c r="K24" s="25">
        <v>0</v>
      </c>
      <c r="L24" s="25">
        <v>8</v>
      </c>
      <c r="M24" s="25">
        <v>5</v>
      </c>
      <c r="N24" s="25">
        <v>-37.5</v>
      </c>
      <c r="O24" s="25">
        <v>83</v>
      </c>
      <c r="P24" s="25">
        <v>223</v>
      </c>
      <c r="Q24" s="25">
        <v>168.7</v>
      </c>
    </row>
    <row r="25" spans="1:17" ht="12.75">
      <c r="A25" s="41"/>
      <c r="B25" s="25" t="s">
        <v>68</v>
      </c>
      <c r="E25" s="25">
        <v>0</v>
      </c>
      <c r="G25" s="25">
        <v>62</v>
      </c>
      <c r="H25" s="25">
        <v>0</v>
      </c>
      <c r="K25" s="25">
        <v>0</v>
      </c>
      <c r="N25" s="25">
        <v>0</v>
      </c>
      <c r="P25" s="25">
        <v>62</v>
      </c>
      <c r="Q25" s="25">
        <v>0</v>
      </c>
    </row>
    <row r="26" spans="1:17" ht="12.75">
      <c r="A26" s="41"/>
      <c r="B26" s="25" t="s">
        <v>69</v>
      </c>
      <c r="D26" s="25">
        <v>4</v>
      </c>
      <c r="E26" s="25">
        <v>0</v>
      </c>
      <c r="H26" s="25">
        <v>0</v>
      </c>
      <c r="K26" s="25">
        <v>0</v>
      </c>
      <c r="M26" s="25">
        <v>4</v>
      </c>
      <c r="N26" s="25">
        <v>0</v>
      </c>
      <c r="P26" s="25">
        <v>8</v>
      </c>
      <c r="Q26" s="25">
        <v>0</v>
      </c>
    </row>
    <row r="27" spans="1:17" ht="12.75">
      <c r="A27" s="41"/>
      <c r="B27" s="25" t="s">
        <v>70</v>
      </c>
      <c r="C27" s="25">
        <v>313</v>
      </c>
      <c r="D27" s="25">
        <v>285</v>
      </c>
      <c r="E27" s="25">
        <v>-8.9</v>
      </c>
      <c r="H27" s="25">
        <v>0</v>
      </c>
      <c r="K27" s="25">
        <v>0</v>
      </c>
      <c r="L27" s="25">
        <v>4</v>
      </c>
      <c r="M27" s="25">
        <v>4</v>
      </c>
      <c r="N27" s="25">
        <v>0</v>
      </c>
      <c r="O27" s="25">
        <v>317</v>
      </c>
      <c r="P27" s="25">
        <v>289</v>
      </c>
      <c r="Q27" s="25">
        <v>-8.8</v>
      </c>
    </row>
    <row r="28" spans="1:17" ht="12.75">
      <c r="A28" s="41"/>
      <c r="B28" s="25" t="s">
        <v>71</v>
      </c>
      <c r="C28" s="25">
        <v>161</v>
      </c>
      <c r="D28" s="25">
        <v>204</v>
      </c>
      <c r="E28" s="25">
        <v>26.7</v>
      </c>
      <c r="H28" s="25">
        <v>0</v>
      </c>
      <c r="K28" s="25">
        <v>0</v>
      </c>
      <c r="L28" s="25">
        <v>3</v>
      </c>
      <c r="N28" s="25">
        <v>-100</v>
      </c>
      <c r="O28" s="25">
        <v>164</v>
      </c>
      <c r="P28" s="25">
        <v>204</v>
      </c>
      <c r="Q28" s="25">
        <v>24.4</v>
      </c>
    </row>
    <row r="29" spans="1:17" ht="12.75">
      <c r="A29" s="41"/>
      <c r="B29" s="25" t="s">
        <v>72</v>
      </c>
      <c r="C29" s="25">
        <v>8</v>
      </c>
      <c r="E29" s="25">
        <v>-100</v>
      </c>
      <c r="G29" s="25">
        <v>4</v>
      </c>
      <c r="H29" s="25">
        <v>0</v>
      </c>
      <c r="K29" s="25">
        <v>0</v>
      </c>
      <c r="N29" s="25">
        <v>0</v>
      </c>
      <c r="O29" s="25">
        <v>8</v>
      </c>
      <c r="P29" s="25">
        <v>4</v>
      </c>
      <c r="Q29" s="25">
        <v>-50</v>
      </c>
    </row>
    <row r="30" spans="1:17" ht="12.75">
      <c r="A30" s="41"/>
      <c r="B30" s="25" t="s">
        <v>73</v>
      </c>
      <c r="C30" s="25">
        <v>90</v>
      </c>
      <c r="D30" s="25">
        <v>135</v>
      </c>
      <c r="E30" s="25">
        <v>50</v>
      </c>
      <c r="H30" s="25">
        <v>0</v>
      </c>
      <c r="K30" s="25">
        <v>0</v>
      </c>
      <c r="N30" s="25">
        <v>0</v>
      </c>
      <c r="O30" s="25">
        <v>90</v>
      </c>
      <c r="P30" s="25">
        <v>135</v>
      </c>
      <c r="Q30" s="25">
        <v>50</v>
      </c>
    </row>
    <row r="31" spans="1:17" ht="12.75">
      <c r="A31" s="41"/>
      <c r="B31" s="25" t="s">
        <v>74</v>
      </c>
      <c r="E31" s="25">
        <v>0</v>
      </c>
      <c r="F31" s="25">
        <v>85</v>
      </c>
      <c r="G31" s="25">
        <v>45</v>
      </c>
      <c r="H31" s="25">
        <v>-47.1</v>
      </c>
      <c r="K31" s="25">
        <v>0</v>
      </c>
      <c r="N31" s="25">
        <v>0</v>
      </c>
      <c r="O31" s="25">
        <v>85</v>
      </c>
      <c r="P31" s="25">
        <v>45</v>
      </c>
      <c r="Q31" s="25">
        <v>-47.1</v>
      </c>
    </row>
    <row r="32" spans="1:17" ht="12.75">
      <c r="A32" s="41"/>
      <c r="B32" s="25" t="s">
        <v>75</v>
      </c>
      <c r="C32" s="25">
        <v>12</v>
      </c>
      <c r="D32" s="25">
        <v>24</v>
      </c>
      <c r="E32" s="25">
        <v>100</v>
      </c>
      <c r="H32" s="25">
        <v>0</v>
      </c>
      <c r="K32" s="25">
        <v>0</v>
      </c>
      <c r="L32" s="25">
        <v>96</v>
      </c>
      <c r="M32" s="25">
        <v>53</v>
      </c>
      <c r="N32" s="25">
        <v>-44.8</v>
      </c>
      <c r="O32" s="25">
        <v>108</v>
      </c>
      <c r="P32" s="25">
        <v>77</v>
      </c>
      <c r="Q32" s="25">
        <v>-28.7</v>
      </c>
    </row>
    <row r="33" spans="1:17" ht="12.75">
      <c r="A33" s="41"/>
      <c r="B33" s="25" t="s">
        <v>66</v>
      </c>
      <c r="C33" s="25">
        <v>2</v>
      </c>
      <c r="E33" s="25">
        <v>-100</v>
      </c>
      <c r="F33" s="25">
        <v>30</v>
      </c>
      <c r="H33" s="25">
        <v>-100</v>
      </c>
      <c r="K33" s="25">
        <v>0</v>
      </c>
      <c r="L33" s="25">
        <v>11</v>
      </c>
      <c r="M33" s="25">
        <v>4</v>
      </c>
      <c r="N33" s="25">
        <v>-63.6</v>
      </c>
      <c r="O33" s="25">
        <v>43</v>
      </c>
      <c r="P33" s="25">
        <v>4</v>
      </c>
      <c r="Q33" s="25">
        <v>-90.7</v>
      </c>
    </row>
    <row r="34" spans="1:17" ht="12.75">
      <c r="A34" s="41"/>
      <c r="B34" s="25" t="s">
        <v>76</v>
      </c>
      <c r="C34" s="26">
        <v>1259</v>
      </c>
      <c r="D34" s="26">
        <v>1319</v>
      </c>
      <c r="E34" s="25">
        <v>4.8</v>
      </c>
      <c r="F34" s="25">
        <v>446</v>
      </c>
      <c r="G34" s="25">
        <v>527</v>
      </c>
      <c r="H34" s="25">
        <v>18.2</v>
      </c>
      <c r="I34" s="25">
        <v>73</v>
      </c>
      <c r="J34" s="25">
        <v>52</v>
      </c>
      <c r="K34" s="25">
        <v>-28.8</v>
      </c>
      <c r="L34" s="25">
        <v>44</v>
      </c>
      <c r="M34" s="25">
        <v>15</v>
      </c>
      <c r="N34" s="25">
        <v>-65.9</v>
      </c>
      <c r="O34" s="26">
        <v>1822</v>
      </c>
      <c r="P34" s="26">
        <v>1913</v>
      </c>
      <c r="Q34" s="25">
        <v>5</v>
      </c>
    </row>
    <row r="35" spans="2:17" ht="12.75">
      <c r="B35" s="5" t="s">
        <v>8</v>
      </c>
      <c r="C35" s="8">
        <v>1845</v>
      </c>
      <c r="D35" s="8">
        <v>2077</v>
      </c>
      <c r="E35" s="5">
        <v>12.6</v>
      </c>
      <c r="F35" s="5">
        <v>636</v>
      </c>
      <c r="G35" s="5">
        <v>750</v>
      </c>
      <c r="H35" s="5">
        <v>17.9</v>
      </c>
      <c r="I35" s="5">
        <v>73</v>
      </c>
      <c r="J35" s="5">
        <v>52</v>
      </c>
      <c r="K35" s="5">
        <v>-28.8</v>
      </c>
      <c r="L35" s="5">
        <v>166</v>
      </c>
      <c r="M35" s="5">
        <v>85</v>
      </c>
      <c r="N35" s="5">
        <v>9</v>
      </c>
      <c r="O35" s="8">
        <v>2720</v>
      </c>
      <c r="P35" s="8">
        <v>2964</v>
      </c>
      <c r="Q35" s="5"/>
    </row>
    <row r="36" spans="1:17" ht="12.75">
      <c r="A36" s="41" t="s">
        <v>77</v>
      </c>
      <c r="B36" s="25" t="s">
        <v>78</v>
      </c>
      <c r="E36" s="25">
        <v>0</v>
      </c>
      <c r="H36" s="25">
        <v>0</v>
      </c>
      <c r="K36" s="25">
        <v>0</v>
      </c>
      <c r="L36" s="25">
        <v>435</v>
      </c>
      <c r="M36" s="25">
        <v>410</v>
      </c>
      <c r="N36" s="25">
        <v>-5.7</v>
      </c>
      <c r="O36" s="25">
        <v>435</v>
      </c>
      <c r="P36" s="25">
        <v>410</v>
      </c>
      <c r="Q36" s="25">
        <v>-5.7</v>
      </c>
    </row>
    <row r="37" spans="1:17" ht="12.75">
      <c r="A37" s="41"/>
      <c r="B37" s="25" t="s">
        <v>77</v>
      </c>
      <c r="C37" s="26">
        <v>2777</v>
      </c>
      <c r="D37" s="26">
        <v>2290</v>
      </c>
      <c r="E37" s="25">
        <v>-17.5</v>
      </c>
      <c r="F37" s="25">
        <v>356</v>
      </c>
      <c r="G37" s="25">
        <v>275</v>
      </c>
      <c r="H37" s="25">
        <v>-22.8</v>
      </c>
      <c r="I37" s="25">
        <v>4</v>
      </c>
      <c r="J37" s="25">
        <v>4</v>
      </c>
      <c r="K37" s="25">
        <v>0</v>
      </c>
      <c r="L37" s="25">
        <v>183</v>
      </c>
      <c r="M37" s="25">
        <v>183</v>
      </c>
      <c r="N37" s="25">
        <v>0</v>
      </c>
      <c r="O37" s="26">
        <v>3320</v>
      </c>
      <c r="P37" s="26">
        <v>2752</v>
      </c>
      <c r="Q37" s="25">
        <v>-17.1</v>
      </c>
    </row>
    <row r="38" spans="2:17" ht="12.75">
      <c r="B38" s="5" t="s">
        <v>8</v>
      </c>
      <c r="C38" s="8">
        <v>2777</v>
      </c>
      <c r="D38" s="8">
        <v>2290</v>
      </c>
      <c r="E38" s="5">
        <v>-17.5</v>
      </c>
      <c r="F38" s="5">
        <v>356</v>
      </c>
      <c r="G38" s="5">
        <v>275</v>
      </c>
      <c r="H38" s="5">
        <v>-22.8</v>
      </c>
      <c r="I38" s="5">
        <v>4</v>
      </c>
      <c r="J38" s="5">
        <v>4</v>
      </c>
      <c r="K38" s="5">
        <v>0</v>
      </c>
      <c r="L38" s="5">
        <v>618</v>
      </c>
      <c r="M38" s="5">
        <v>593</v>
      </c>
      <c r="N38" s="5">
        <v>-15.8</v>
      </c>
      <c r="O38" s="8">
        <v>3755</v>
      </c>
      <c r="P38" s="8">
        <v>3162</v>
      </c>
      <c r="Q38" s="5"/>
    </row>
    <row r="39" spans="1:17" ht="12.75">
      <c r="A39" s="41" t="s">
        <v>79</v>
      </c>
      <c r="B39" s="25" t="s">
        <v>79</v>
      </c>
      <c r="C39" s="26">
        <v>1347</v>
      </c>
      <c r="D39" s="26">
        <v>1161</v>
      </c>
      <c r="E39" s="25">
        <v>-13.8</v>
      </c>
      <c r="F39" s="25">
        <v>739</v>
      </c>
      <c r="G39" s="25">
        <v>869</v>
      </c>
      <c r="H39" s="25">
        <v>17.6</v>
      </c>
      <c r="I39" s="25">
        <v>20</v>
      </c>
      <c r="K39" s="25">
        <v>-100</v>
      </c>
      <c r="L39" s="25">
        <v>195</v>
      </c>
      <c r="M39" s="25">
        <v>268</v>
      </c>
      <c r="N39" s="25">
        <v>37.4</v>
      </c>
      <c r="O39" s="26">
        <v>2301</v>
      </c>
      <c r="P39" s="26">
        <v>2298</v>
      </c>
      <c r="Q39" s="25">
        <v>-0.1</v>
      </c>
    </row>
    <row r="40" spans="2:17" ht="12.75">
      <c r="B40" s="5" t="s">
        <v>8</v>
      </c>
      <c r="C40" s="8">
        <v>1347</v>
      </c>
      <c r="D40" s="8">
        <v>1161</v>
      </c>
      <c r="E40" s="5">
        <v>-13.8</v>
      </c>
      <c r="F40" s="5">
        <v>739</v>
      </c>
      <c r="G40" s="5">
        <v>869</v>
      </c>
      <c r="H40" s="5">
        <v>17.6</v>
      </c>
      <c r="I40" s="5">
        <v>20</v>
      </c>
      <c r="J40" s="5"/>
      <c r="K40" s="5">
        <v>-100</v>
      </c>
      <c r="L40" s="5">
        <v>195</v>
      </c>
      <c r="M40" s="5">
        <v>268</v>
      </c>
      <c r="N40" s="5">
        <v>-0.1</v>
      </c>
      <c r="O40" s="8">
        <v>2301</v>
      </c>
      <c r="P40" s="8">
        <v>2298</v>
      </c>
      <c r="Q40" s="5"/>
    </row>
    <row r="41" spans="1:17" ht="12.75">
      <c r="A41" s="41" t="s">
        <v>80</v>
      </c>
      <c r="B41" s="25" t="s">
        <v>81</v>
      </c>
      <c r="C41" s="26">
        <v>2218</v>
      </c>
      <c r="D41" s="26">
        <v>1905</v>
      </c>
      <c r="E41" s="25">
        <v>-14.1</v>
      </c>
      <c r="F41" s="25">
        <v>906</v>
      </c>
      <c r="G41" s="25">
        <v>890</v>
      </c>
      <c r="H41" s="25">
        <v>-1.8</v>
      </c>
      <c r="I41" s="25">
        <v>100</v>
      </c>
      <c r="K41" s="25">
        <v>-100</v>
      </c>
      <c r="L41" s="25">
        <v>11</v>
      </c>
      <c r="M41" s="25">
        <v>28</v>
      </c>
      <c r="N41" s="25">
        <v>154.5</v>
      </c>
      <c r="O41" s="26">
        <v>3235</v>
      </c>
      <c r="P41" s="26">
        <v>2823</v>
      </c>
      <c r="Q41" s="25">
        <v>-12.7</v>
      </c>
    </row>
    <row r="42" spans="2:17" ht="12.75">
      <c r="B42" s="5" t="s">
        <v>8</v>
      </c>
      <c r="C42" s="8">
        <v>2218</v>
      </c>
      <c r="D42" s="8">
        <v>1905</v>
      </c>
      <c r="E42" s="5">
        <v>-14.1</v>
      </c>
      <c r="F42" s="5">
        <v>906</v>
      </c>
      <c r="G42" s="5">
        <v>890</v>
      </c>
      <c r="H42" s="5">
        <v>-1.8</v>
      </c>
      <c r="I42" s="5">
        <v>100</v>
      </c>
      <c r="J42" s="5"/>
      <c r="K42" s="5">
        <v>-100</v>
      </c>
      <c r="L42" s="5">
        <v>11</v>
      </c>
      <c r="M42" s="5">
        <v>28</v>
      </c>
      <c r="N42" s="5">
        <v>-12.7</v>
      </c>
      <c r="O42" s="8">
        <v>3235</v>
      </c>
      <c r="P42" s="8">
        <v>2823</v>
      </c>
      <c r="Q42" s="5"/>
    </row>
    <row r="43" spans="1:17" ht="12.75">
      <c r="A43" s="41" t="s">
        <v>82</v>
      </c>
      <c r="B43" s="25" t="s">
        <v>82</v>
      </c>
      <c r="C43" s="26">
        <v>1602</v>
      </c>
      <c r="D43" s="26">
        <v>1567</v>
      </c>
      <c r="E43" s="25">
        <v>-2.2</v>
      </c>
      <c r="F43" s="25">
        <v>120</v>
      </c>
      <c r="G43" s="25">
        <v>320</v>
      </c>
      <c r="H43" s="25">
        <v>166.7</v>
      </c>
      <c r="K43" s="25">
        <v>0</v>
      </c>
      <c r="L43" s="25">
        <v>39</v>
      </c>
      <c r="M43" s="25">
        <v>62</v>
      </c>
      <c r="N43" s="25">
        <v>59</v>
      </c>
      <c r="O43" s="26">
        <v>1761</v>
      </c>
      <c r="P43" s="26">
        <v>1949</v>
      </c>
      <c r="Q43" s="25">
        <v>10.7</v>
      </c>
    </row>
    <row r="44" spans="2:17" ht="12.75">
      <c r="B44" s="5" t="s">
        <v>8</v>
      </c>
      <c r="C44" s="8">
        <v>1602</v>
      </c>
      <c r="D44" s="8">
        <v>1567</v>
      </c>
      <c r="E44" s="5">
        <v>-2.2</v>
      </c>
      <c r="F44" s="5">
        <v>120</v>
      </c>
      <c r="G44" s="5">
        <v>320</v>
      </c>
      <c r="H44" s="5">
        <v>166.7</v>
      </c>
      <c r="I44" s="5"/>
      <c r="J44" s="5"/>
      <c r="K44" s="5"/>
      <c r="L44" s="5">
        <v>39</v>
      </c>
      <c r="M44" s="5">
        <v>62</v>
      </c>
      <c r="N44" s="5">
        <v>10.7</v>
      </c>
      <c r="O44" s="8">
        <v>1761</v>
      </c>
      <c r="P44" s="8">
        <v>1949</v>
      </c>
      <c r="Q44" s="5"/>
    </row>
    <row r="45" spans="1:17" ht="12.75">
      <c r="A45" s="41" t="s">
        <v>83</v>
      </c>
      <c r="B45" s="25" t="s">
        <v>83</v>
      </c>
      <c r="C45" s="26">
        <v>1234</v>
      </c>
      <c r="D45" s="26">
        <v>1211</v>
      </c>
      <c r="E45" s="25">
        <v>-1.9</v>
      </c>
      <c r="F45" s="26">
        <v>1287</v>
      </c>
      <c r="G45" s="26">
        <v>1473</v>
      </c>
      <c r="H45" s="25">
        <v>14.5</v>
      </c>
      <c r="I45" s="25">
        <v>579</v>
      </c>
      <c r="J45" s="25">
        <v>612</v>
      </c>
      <c r="K45" s="25">
        <v>5.7</v>
      </c>
      <c r="L45" s="25">
        <v>677</v>
      </c>
      <c r="M45" s="25">
        <v>769</v>
      </c>
      <c r="N45" s="25">
        <v>13.6</v>
      </c>
      <c r="O45" s="26">
        <v>3777</v>
      </c>
      <c r="P45" s="26">
        <v>4065</v>
      </c>
      <c r="Q45" s="25">
        <v>7.6</v>
      </c>
    </row>
    <row r="46" spans="2:17" ht="12.75">
      <c r="B46" s="5" t="s">
        <v>8</v>
      </c>
      <c r="C46" s="8">
        <v>1234</v>
      </c>
      <c r="D46" s="8">
        <v>1211</v>
      </c>
      <c r="E46" s="5">
        <v>-1.9</v>
      </c>
      <c r="F46" s="8">
        <v>1287</v>
      </c>
      <c r="G46" s="8">
        <v>1473</v>
      </c>
      <c r="H46" s="5">
        <v>14.5</v>
      </c>
      <c r="I46" s="5">
        <v>579</v>
      </c>
      <c r="J46" s="5">
        <v>612</v>
      </c>
      <c r="K46" s="5">
        <v>5.7</v>
      </c>
      <c r="L46" s="5">
        <v>677</v>
      </c>
      <c r="M46" s="5">
        <v>769</v>
      </c>
      <c r="N46" s="5">
        <v>7.6</v>
      </c>
      <c r="O46" s="8">
        <v>3777</v>
      </c>
      <c r="P46" s="8">
        <v>4065</v>
      </c>
      <c r="Q46" s="5"/>
    </row>
    <row r="47" spans="1:17" ht="12.75">
      <c r="A47" s="41" t="s">
        <v>84</v>
      </c>
      <c r="B47" s="25" t="s">
        <v>84</v>
      </c>
      <c r="C47" s="26">
        <v>3724</v>
      </c>
      <c r="D47" s="26">
        <v>3668</v>
      </c>
      <c r="E47" s="25">
        <v>-1.5</v>
      </c>
      <c r="F47" s="26">
        <v>1020</v>
      </c>
      <c r="G47" s="25">
        <v>843</v>
      </c>
      <c r="H47" s="25">
        <v>-17.4</v>
      </c>
      <c r="I47" s="25">
        <v>51</v>
      </c>
      <c r="J47" s="25">
        <v>84</v>
      </c>
      <c r="K47" s="25">
        <v>64.7</v>
      </c>
      <c r="L47" s="25">
        <v>35</v>
      </c>
      <c r="M47" s="25">
        <v>31</v>
      </c>
      <c r="N47" s="25">
        <v>-11.4</v>
      </c>
      <c r="O47" s="26">
        <v>4830</v>
      </c>
      <c r="P47" s="26">
        <v>4626</v>
      </c>
      <c r="Q47" s="25">
        <v>-4.2</v>
      </c>
    </row>
    <row r="48" spans="2:17" ht="12.75">
      <c r="B48" s="5" t="s">
        <v>8</v>
      </c>
      <c r="C48" s="8">
        <v>3724</v>
      </c>
      <c r="D48" s="8">
        <v>3668</v>
      </c>
      <c r="E48" s="5">
        <v>-1.5</v>
      </c>
      <c r="F48" s="8">
        <v>1020</v>
      </c>
      <c r="G48" s="5">
        <v>843</v>
      </c>
      <c r="H48" s="5">
        <v>-17.4</v>
      </c>
      <c r="I48" s="5">
        <v>51</v>
      </c>
      <c r="J48" s="5">
        <v>84</v>
      </c>
      <c r="K48" s="5">
        <v>65</v>
      </c>
      <c r="L48" s="5">
        <v>35</v>
      </c>
      <c r="M48" s="5">
        <v>31</v>
      </c>
      <c r="N48" s="5">
        <v>-4.2</v>
      </c>
      <c r="O48" s="8">
        <v>4830</v>
      </c>
      <c r="P48" s="8">
        <v>4626</v>
      </c>
      <c r="Q48" s="5"/>
    </row>
    <row r="49" spans="1:17" ht="12.75">
      <c r="A49" s="6" t="s">
        <v>25</v>
      </c>
      <c r="B49" s="6"/>
      <c r="C49" s="9">
        <v>35185</v>
      </c>
      <c r="D49" s="9">
        <v>34078</v>
      </c>
      <c r="E49" s="6">
        <v>-3.1</v>
      </c>
      <c r="F49" s="9">
        <v>11584</v>
      </c>
      <c r="G49" s="9">
        <v>11254</v>
      </c>
      <c r="H49" s="6">
        <v>-2.8</v>
      </c>
      <c r="I49" s="9">
        <v>1438</v>
      </c>
      <c r="J49" s="6">
        <v>984</v>
      </c>
      <c r="K49" s="6">
        <v>-31.6</v>
      </c>
      <c r="L49" s="9">
        <v>2280</v>
      </c>
      <c r="M49" s="9">
        <v>2429</v>
      </c>
      <c r="N49" s="6">
        <v>6.5</v>
      </c>
      <c r="O49" s="9">
        <v>50487</v>
      </c>
      <c r="P49" s="9">
        <v>48745</v>
      </c>
      <c r="Q49" s="6">
        <v>-3.5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2:Q35"/>
  <sheetViews>
    <sheetView workbookViewId="0" topLeftCell="A1">
      <selection activeCell="A1" sqref="A1:Q35"/>
    </sheetView>
  </sheetViews>
  <sheetFormatPr defaultColWidth="9.140625" defaultRowHeight="12.75"/>
  <cols>
    <col min="1" max="1" width="25.7109375" style="25" customWidth="1"/>
    <col min="2" max="2" width="35.7109375" style="25" customWidth="1"/>
    <col min="3" max="16" width="9.7109375" style="25" customWidth="1"/>
    <col min="17" max="16384" width="9.140625" style="25" customWidth="1"/>
  </cols>
  <sheetData>
    <row r="2" spans="1:16" ht="23.2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ht="16.5" thickBot="1">
      <c r="A4" s="30" t="s">
        <v>14</v>
      </c>
    </row>
    <row r="5" spans="1:17" ht="27.75" customHeight="1" thickBot="1" thickTop="1">
      <c r="A5" s="1"/>
      <c r="B5" s="1"/>
      <c r="C5" s="80" t="s">
        <v>4</v>
      </c>
      <c r="D5" s="80"/>
      <c r="E5" s="80"/>
      <c r="F5" s="80" t="s">
        <v>5</v>
      </c>
      <c r="G5" s="80"/>
      <c r="H5" s="80"/>
      <c r="I5" s="80" t="s">
        <v>6</v>
      </c>
      <c r="J5" s="80"/>
      <c r="K5" s="80"/>
      <c r="L5" s="80" t="s">
        <v>7</v>
      </c>
      <c r="M5" s="80"/>
      <c r="N5" s="80"/>
      <c r="O5" s="80" t="s">
        <v>8</v>
      </c>
      <c r="P5" s="80"/>
      <c r="Q5" s="80"/>
    </row>
    <row r="6" spans="1:17" ht="26.25" thickBot="1">
      <c r="A6" s="2" t="s">
        <v>9</v>
      </c>
      <c r="B6" s="3" t="s">
        <v>10</v>
      </c>
      <c r="C6" s="3">
        <v>2005</v>
      </c>
      <c r="D6" s="3">
        <v>2006</v>
      </c>
      <c r="E6" s="4" t="s">
        <v>11</v>
      </c>
      <c r="F6" s="3">
        <v>2005</v>
      </c>
      <c r="G6" s="3">
        <v>2006</v>
      </c>
      <c r="H6" s="4" t="s">
        <v>11</v>
      </c>
      <c r="I6" s="3">
        <v>2005</v>
      </c>
      <c r="J6" s="3">
        <v>2006</v>
      </c>
      <c r="K6" s="4" t="s">
        <v>11</v>
      </c>
      <c r="L6" s="3">
        <v>2005</v>
      </c>
      <c r="M6" s="3">
        <v>2006</v>
      </c>
      <c r="N6" s="4" t="s">
        <v>11</v>
      </c>
      <c r="O6" s="3">
        <v>2005</v>
      </c>
      <c r="P6" s="3">
        <v>2006</v>
      </c>
      <c r="Q6" s="4" t="s">
        <v>11</v>
      </c>
    </row>
    <row r="7" spans="1:17" ht="12.75">
      <c r="A7" s="42" t="s">
        <v>85</v>
      </c>
      <c r="B7" s="27" t="s">
        <v>86</v>
      </c>
      <c r="C7" s="26">
        <v>1468</v>
      </c>
      <c r="D7" s="26">
        <v>1239</v>
      </c>
      <c r="E7" s="25">
        <v>-15.6</v>
      </c>
      <c r="F7" s="26">
        <v>2939</v>
      </c>
      <c r="G7" s="26">
        <v>2270</v>
      </c>
      <c r="H7" s="25">
        <v>-22.8</v>
      </c>
      <c r="J7" s="25">
        <v>90</v>
      </c>
      <c r="K7" s="25">
        <v>0</v>
      </c>
      <c r="L7" s="25">
        <v>14</v>
      </c>
      <c r="M7" s="25">
        <v>42</v>
      </c>
      <c r="N7" s="25">
        <v>200</v>
      </c>
      <c r="O7" s="26">
        <v>4421</v>
      </c>
      <c r="P7" s="26">
        <v>3641</v>
      </c>
      <c r="Q7" s="25">
        <v>-17.6</v>
      </c>
    </row>
    <row r="8" spans="1:17" ht="12.75">
      <c r="A8" s="27"/>
      <c r="B8" s="43" t="s">
        <v>8</v>
      </c>
      <c r="C8" s="8">
        <v>1468</v>
      </c>
      <c r="D8" s="8">
        <v>1239</v>
      </c>
      <c r="E8" s="5">
        <v>-15.6</v>
      </c>
      <c r="F8" s="8">
        <v>2939</v>
      </c>
      <c r="G8" s="8">
        <v>2270</v>
      </c>
      <c r="H8" s="5">
        <v>-22.8</v>
      </c>
      <c r="I8" s="5"/>
      <c r="J8" s="5">
        <v>90</v>
      </c>
      <c r="K8" s="5"/>
      <c r="L8" s="5">
        <v>14</v>
      </c>
      <c r="M8" s="5">
        <v>42</v>
      </c>
      <c r="N8" s="5">
        <v>-17.6</v>
      </c>
      <c r="O8" s="8">
        <v>4421</v>
      </c>
      <c r="P8" s="8">
        <v>3641</v>
      </c>
      <c r="Q8" s="5"/>
    </row>
    <row r="9" spans="1:17" ht="12.75">
      <c r="A9" s="42" t="s">
        <v>87</v>
      </c>
      <c r="B9" s="27" t="s">
        <v>88</v>
      </c>
      <c r="E9" s="25">
        <v>0</v>
      </c>
      <c r="F9" s="25">
        <v>613</v>
      </c>
      <c r="G9" s="25">
        <v>582</v>
      </c>
      <c r="H9" s="25">
        <v>-5.1</v>
      </c>
      <c r="K9" s="25">
        <v>0</v>
      </c>
      <c r="N9" s="25">
        <v>0</v>
      </c>
      <c r="O9" s="25">
        <v>613</v>
      </c>
      <c r="P9" s="25">
        <v>582</v>
      </c>
      <c r="Q9" s="25">
        <v>-5.1</v>
      </c>
    </row>
    <row r="10" spans="1:17" ht="12.75">
      <c r="A10" s="42"/>
      <c r="B10" s="27" t="s">
        <v>89</v>
      </c>
      <c r="D10" s="25">
        <v>15</v>
      </c>
      <c r="E10" s="25">
        <v>0</v>
      </c>
      <c r="F10" s="26">
        <v>1752</v>
      </c>
      <c r="G10" s="26">
        <v>1750</v>
      </c>
      <c r="H10" s="25">
        <v>-0.1</v>
      </c>
      <c r="I10" s="25">
        <v>66</v>
      </c>
      <c r="J10" s="25">
        <v>27</v>
      </c>
      <c r="K10" s="25">
        <v>-59.1</v>
      </c>
      <c r="L10" s="25">
        <v>73</v>
      </c>
      <c r="M10" s="25">
        <v>95</v>
      </c>
      <c r="N10" s="25">
        <v>30.1</v>
      </c>
      <c r="O10" s="26">
        <v>1891</v>
      </c>
      <c r="P10" s="26">
        <v>1887</v>
      </c>
      <c r="Q10" s="25">
        <v>-0.2</v>
      </c>
    </row>
    <row r="11" spans="1:17" ht="12.75">
      <c r="A11" s="42"/>
      <c r="B11" s="27" t="s">
        <v>90</v>
      </c>
      <c r="E11" s="25">
        <v>0</v>
      </c>
      <c r="H11" s="25">
        <v>0</v>
      </c>
      <c r="K11" s="25">
        <v>0</v>
      </c>
      <c r="L11" s="25">
        <v>9</v>
      </c>
      <c r="M11" s="25">
        <v>8</v>
      </c>
      <c r="N11" s="25">
        <v>-11.1</v>
      </c>
      <c r="O11" s="25">
        <v>9</v>
      </c>
      <c r="P11" s="25">
        <v>8</v>
      </c>
      <c r="Q11" s="25">
        <v>-11.1</v>
      </c>
    </row>
    <row r="12" spans="1:17" ht="12.75">
      <c r="A12" s="42"/>
      <c r="B12" s="27" t="s">
        <v>91</v>
      </c>
      <c r="E12" s="25">
        <v>0</v>
      </c>
      <c r="H12" s="25">
        <v>0</v>
      </c>
      <c r="K12" s="25">
        <v>0</v>
      </c>
      <c r="M12" s="25">
        <v>12</v>
      </c>
      <c r="N12" s="25">
        <v>0</v>
      </c>
      <c r="P12" s="25">
        <v>12</v>
      </c>
      <c r="Q12" s="25">
        <v>0</v>
      </c>
    </row>
    <row r="13" spans="1:17" ht="12.75">
      <c r="A13" s="42"/>
      <c r="B13" s="27" t="s">
        <v>92</v>
      </c>
      <c r="E13" s="25">
        <v>0</v>
      </c>
      <c r="F13" s="25">
        <v>50</v>
      </c>
      <c r="G13" s="25">
        <v>58</v>
      </c>
      <c r="H13" s="25">
        <v>16</v>
      </c>
      <c r="K13" s="25">
        <v>0</v>
      </c>
      <c r="L13" s="25">
        <v>100</v>
      </c>
      <c r="M13" s="25">
        <v>116</v>
      </c>
      <c r="N13" s="25">
        <v>16</v>
      </c>
      <c r="O13" s="25">
        <v>150</v>
      </c>
      <c r="P13" s="25">
        <v>174</v>
      </c>
      <c r="Q13" s="25">
        <v>16</v>
      </c>
    </row>
    <row r="14" spans="1:17" ht="12.75">
      <c r="A14" s="27"/>
      <c r="B14" s="43" t="s">
        <v>8</v>
      </c>
      <c r="C14" s="5"/>
      <c r="D14" s="5">
        <v>15</v>
      </c>
      <c r="E14" s="5"/>
      <c r="F14" s="8">
        <v>2415</v>
      </c>
      <c r="G14" s="8">
        <v>2390</v>
      </c>
      <c r="H14" s="5">
        <v>-1</v>
      </c>
      <c r="I14" s="5">
        <v>66</v>
      </c>
      <c r="J14" s="5">
        <v>27</v>
      </c>
      <c r="K14" s="5">
        <v>-59.1</v>
      </c>
      <c r="L14" s="5">
        <v>182</v>
      </c>
      <c r="M14" s="5">
        <v>231</v>
      </c>
      <c r="N14" s="5">
        <v>0</v>
      </c>
      <c r="O14" s="8">
        <v>2663</v>
      </c>
      <c r="P14" s="8">
        <v>2663</v>
      </c>
      <c r="Q14" s="5"/>
    </row>
    <row r="15" spans="1:17" ht="25.5">
      <c r="A15" s="42" t="s">
        <v>93</v>
      </c>
      <c r="B15" s="27" t="s">
        <v>94</v>
      </c>
      <c r="C15" s="25">
        <v>63</v>
      </c>
      <c r="D15" s="25">
        <v>40</v>
      </c>
      <c r="E15" s="25">
        <v>-36.5</v>
      </c>
      <c r="G15" s="25">
        <v>8</v>
      </c>
      <c r="H15" s="25">
        <v>0</v>
      </c>
      <c r="K15" s="25">
        <v>0</v>
      </c>
      <c r="L15" s="25">
        <v>3</v>
      </c>
      <c r="M15" s="25">
        <v>5</v>
      </c>
      <c r="N15" s="25">
        <v>66.7</v>
      </c>
      <c r="O15" s="25">
        <v>66</v>
      </c>
      <c r="P15" s="25">
        <v>53</v>
      </c>
      <c r="Q15" s="25">
        <v>-19.7</v>
      </c>
    </row>
    <row r="16" spans="1:17" ht="12.75">
      <c r="A16" s="42"/>
      <c r="B16" s="27" t="s">
        <v>95</v>
      </c>
      <c r="C16" s="25">
        <v>568</v>
      </c>
      <c r="D16" s="25">
        <v>408</v>
      </c>
      <c r="E16" s="25">
        <v>-28.2</v>
      </c>
      <c r="F16" s="25">
        <v>412</v>
      </c>
      <c r="G16" s="25">
        <v>494</v>
      </c>
      <c r="H16" s="25">
        <v>19.9</v>
      </c>
      <c r="J16" s="25">
        <v>22</v>
      </c>
      <c r="K16" s="25">
        <v>0</v>
      </c>
      <c r="L16" s="25">
        <v>164</v>
      </c>
      <c r="M16" s="25">
        <v>154</v>
      </c>
      <c r="N16" s="25">
        <v>-6.1</v>
      </c>
      <c r="O16" s="26">
        <v>1144</v>
      </c>
      <c r="P16" s="26">
        <v>1078</v>
      </c>
      <c r="Q16" s="25">
        <v>-5.8</v>
      </c>
    </row>
    <row r="17" spans="1:17" ht="12.75">
      <c r="A17" s="42"/>
      <c r="B17" s="27" t="s">
        <v>96</v>
      </c>
      <c r="C17" s="25">
        <v>217</v>
      </c>
      <c r="D17" s="25">
        <v>227</v>
      </c>
      <c r="E17" s="25">
        <v>4.6</v>
      </c>
      <c r="F17" s="25">
        <v>297</v>
      </c>
      <c r="G17" s="25">
        <v>298</v>
      </c>
      <c r="H17" s="25">
        <v>0.3</v>
      </c>
      <c r="K17" s="25">
        <v>0</v>
      </c>
      <c r="L17" s="25">
        <v>3</v>
      </c>
      <c r="N17" s="25">
        <v>-100</v>
      </c>
      <c r="O17" s="25">
        <v>517</v>
      </c>
      <c r="P17" s="25">
        <v>525</v>
      </c>
      <c r="Q17" s="25">
        <v>1.5</v>
      </c>
    </row>
    <row r="18" spans="1:17" ht="12.75">
      <c r="A18" s="42"/>
      <c r="B18" s="27" t="s">
        <v>97</v>
      </c>
      <c r="C18" s="25">
        <v>69</v>
      </c>
      <c r="D18" s="25">
        <v>50</v>
      </c>
      <c r="E18" s="25">
        <v>-27.5</v>
      </c>
      <c r="F18" s="25">
        <v>120</v>
      </c>
      <c r="G18" s="25">
        <v>130</v>
      </c>
      <c r="H18" s="25">
        <v>8.3</v>
      </c>
      <c r="K18" s="25">
        <v>0</v>
      </c>
      <c r="L18" s="25">
        <v>63</v>
      </c>
      <c r="M18" s="25">
        <v>45</v>
      </c>
      <c r="N18" s="25">
        <v>-28.6</v>
      </c>
      <c r="O18" s="25">
        <v>252</v>
      </c>
      <c r="P18" s="25">
        <v>225</v>
      </c>
      <c r="Q18" s="25">
        <v>-10.7</v>
      </c>
    </row>
    <row r="19" spans="1:17" ht="12.75">
      <c r="A19" s="42"/>
      <c r="B19" s="27" t="s">
        <v>98</v>
      </c>
      <c r="C19" s="25">
        <v>347</v>
      </c>
      <c r="D19" s="25">
        <v>324</v>
      </c>
      <c r="E19" s="25">
        <v>-6.6</v>
      </c>
      <c r="F19" s="25">
        <v>71</v>
      </c>
      <c r="G19" s="25">
        <v>96</v>
      </c>
      <c r="H19" s="25">
        <v>35.2</v>
      </c>
      <c r="J19" s="25">
        <v>8</v>
      </c>
      <c r="K19" s="25">
        <v>0</v>
      </c>
      <c r="L19" s="25">
        <v>17</v>
      </c>
      <c r="M19" s="25">
        <v>22</v>
      </c>
      <c r="N19" s="25">
        <v>29.4</v>
      </c>
      <c r="O19" s="25">
        <v>435</v>
      </c>
      <c r="P19" s="25">
        <v>450</v>
      </c>
      <c r="Q19" s="25">
        <v>3.4</v>
      </c>
    </row>
    <row r="20" spans="1:17" ht="12.75">
      <c r="A20" s="27"/>
      <c r="B20" s="43" t="s">
        <v>8</v>
      </c>
      <c r="C20" s="8">
        <v>1264</v>
      </c>
      <c r="D20" s="8">
        <v>1049</v>
      </c>
      <c r="E20" s="5">
        <v>-17</v>
      </c>
      <c r="F20" s="5">
        <v>900</v>
      </c>
      <c r="G20" s="8">
        <v>1026</v>
      </c>
      <c r="H20" s="5">
        <v>14</v>
      </c>
      <c r="I20" s="5"/>
      <c r="J20" s="5">
        <v>30</v>
      </c>
      <c r="K20" s="5"/>
      <c r="L20" s="5">
        <v>250</v>
      </c>
      <c r="M20" s="5">
        <v>226</v>
      </c>
      <c r="N20" s="5">
        <v>-3.4</v>
      </c>
      <c r="O20" s="8">
        <v>2414</v>
      </c>
      <c r="P20" s="8">
        <v>2331</v>
      </c>
      <c r="Q20" s="5"/>
    </row>
    <row r="21" spans="1:17" ht="12.75">
      <c r="A21" s="42" t="s">
        <v>99</v>
      </c>
      <c r="B21" s="27" t="s">
        <v>100</v>
      </c>
      <c r="C21" s="26">
        <v>2624</v>
      </c>
      <c r="D21" s="26">
        <v>2968</v>
      </c>
      <c r="E21" s="25">
        <v>13.1</v>
      </c>
      <c r="F21" s="25">
        <v>79</v>
      </c>
      <c r="G21" s="25">
        <v>67</v>
      </c>
      <c r="H21" s="25">
        <v>-15.2</v>
      </c>
      <c r="K21" s="25">
        <v>0</v>
      </c>
      <c r="L21" s="25">
        <v>204</v>
      </c>
      <c r="M21" s="25">
        <v>165</v>
      </c>
      <c r="N21" s="25">
        <v>-19.1</v>
      </c>
      <c r="O21" s="26">
        <v>2907</v>
      </c>
      <c r="P21" s="26">
        <v>3200</v>
      </c>
      <c r="Q21" s="25">
        <v>10.1</v>
      </c>
    </row>
    <row r="22" spans="1:17" ht="12.75">
      <c r="A22" s="27"/>
      <c r="B22" s="43" t="s">
        <v>8</v>
      </c>
      <c r="C22" s="8">
        <v>2624</v>
      </c>
      <c r="D22" s="8">
        <v>2968</v>
      </c>
      <c r="E22" s="5">
        <v>13.1</v>
      </c>
      <c r="F22" s="5">
        <v>79</v>
      </c>
      <c r="G22" s="5">
        <v>67</v>
      </c>
      <c r="H22" s="5">
        <v>-15.2</v>
      </c>
      <c r="I22" s="5"/>
      <c r="J22" s="5"/>
      <c r="K22" s="5"/>
      <c r="L22" s="5">
        <v>204</v>
      </c>
      <c r="M22" s="5">
        <v>165</v>
      </c>
      <c r="N22" s="5">
        <v>10.1</v>
      </c>
      <c r="O22" s="8">
        <v>2907</v>
      </c>
      <c r="P22" s="8">
        <v>3200</v>
      </c>
      <c r="Q22" s="5"/>
    </row>
    <row r="23" spans="1:17" ht="12.75">
      <c r="A23" s="42" t="s">
        <v>101</v>
      </c>
      <c r="B23" s="27" t="s">
        <v>102</v>
      </c>
      <c r="C23" s="25">
        <v>381</v>
      </c>
      <c r="D23" s="25">
        <v>283</v>
      </c>
      <c r="E23" s="25">
        <v>-25.7</v>
      </c>
      <c r="F23" s="26">
        <v>1361</v>
      </c>
      <c r="G23" s="25">
        <v>956</v>
      </c>
      <c r="H23" s="25">
        <v>-29.8</v>
      </c>
      <c r="K23" s="25">
        <v>0</v>
      </c>
      <c r="N23" s="25">
        <v>0</v>
      </c>
      <c r="O23" s="26">
        <v>1742</v>
      </c>
      <c r="P23" s="26">
        <v>1239</v>
      </c>
      <c r="Q23" s="25">
        <v>-28.9</v>
      </c>
    </row>
    <row r="24" spans="1:17" ht="12.75">
      <c r="A24" s="42"/>
      <c r="B24" s="27" t="s">
        <v>103</v>
      </c>
      <c r="C24" s="25">
        <v>303</v>
      </c>
      <c r="D24" s="25">
        <v>284</v>
      </c>
      <c r="E24" s="25">
        <v>-6.3</v>
      </c>
      <c r="F24" s="25">
        <v>672</v>
      </c>
      <c r="G24" s="25">
        <v>698</v>
      </c>
      <c r="H24" s="25">
        <v>3.9</v>
      </c>
      <c r="I24" s="25">
        <v>192</v>
      </c>
      <c r="J24" s="25">
        <v>96</v>
      </c>
      <c r="K24" s="25">
        <v>-50</v>
      </c>
      <c r="M24" s="25">
        <v>12</v>
      </c>
      <c r="N24" s="25">
        <v>0</v>
      </c>
      <c r="O24" s="26">
        <v>1167</v>
      </c>
      <c r="P24" s="26">
        <v>1090</v>
      </c>
      <c r="Q24" s="25">
        <v>-6.6</v>
      </c>
    </row>
    <row r="25" spans="1:17" ht="12.75">
      <c r="A25" s="42"/>
      <c r="B25" s="27" t="s">
        <v>104</v>
      </c>
      <c r="C25" s="25">
        <v>40</v>
      </c>
      <c r="D25" s="25">
        <v>40</v>
      </c>
      <c r="E25" s="25">
        <v>0</v>
      </c>
      <c r="F25" s="25">
        <v>87</v>
      </c>
      <c r="G25" s="25">
        <v>80</v>
      </c>
      <c r="H25" s="25">
        <v>-8</v>
      </c>
      <c r="I25" s="25">
        <v>8</v>
      </c>
      <c r="J25" s="25">
        <v>51</v>
      </c>
      <c r="K25" s="25">
        <v>537.5</v>
      </c>
      <c r="M25" s="25">
        <v>118</v>
      </c>
      <c r="N25" s="25">
        <v>0</v>
      </c>
      <c r="O25" s="25">
        <v>135</v>
      </c>
      <c r="P25" s="25">
        <v>289</v>
      </c>
      <c r="Q25" s="25">
        <v>114.1</v>
      </c>
    </row>
    <row r="26" spans="1:17" ht="12.75">
      <c r="A26" s="42"/>
      <c r="B26" s="27" t="s">
        <v>105</v>
      </c>
      <c r="C26" s="25">
        <v>144</v>
      </c>
      <c r="D26" s="25">
        <v>136</v>
      </c>
      <c r="E26" s="25">
        <v>-5.6</v>
      </c>
      <c r="F26" s="25">
        <v>112</v>
      </c>
      <c r="G26" s="25">
        <v>164</v>
      </c>
      <c r="H26" s="25">
        <v>46.4</v>
      </c>
      <c r="K26" s="25">
        <v>0</v>
      </c>
      <c r="N26" s="25">
        <v>0</v>
      </c>
      <c r="O26" s="25">
        <v>256</v>
      </c>
      <c r="P26" s="25">
        <v>300</v>
      </c>
      <c r="Q26" s="25">
        <v>17.2</v>
      </c>
    </row>
    <row r="27" spans="1:17" ht="12.75">
      <c r="A27" s="42"/>
      <c r="B27" s="27" t="s">
        <v>106</v>
      </c>
      <c r="C27" s="25">
        <v>212</v>
      </c>
      <c r="D27" s="25">
        <v>168</v>
      </c>
      <c r="E27" s="25">
        <v>-20.8</v>
      </c>
      <c r="F27" s="26">
        <v>2475</v>
      </c>
      <c r="G27" s="26">
        <v>1812</v>
      </c>
      <c r="H27" s="25">
        <v>-26.8</v>
      </c>
      <c r="I27" s="25">
        <v>92</v>
      </c>
      <c r="J27" s="25">
        <v>168</v>
      </c>
      <c r="K27" s="25">
        <v>82.6</v>
      </c>
      <c r="M27" s="25">
        <v>248</v>
      </c>
      <c r="N27" s="25">
        <v>0</v>
      </c>
      <c r="O27" s="26">
        <v>2779</v>
      </c>
      <c r="P27" s="26">
        <v>2396</v>
      </c>
      <c r="Q27" s="25">
        <v>-13.8</v>
      </c>
    </row>
    <row r="28" spans="1:17" ht="12.75">
      <c r="A28" s="42"/>
      <c r="B28" s="27" t="s">
        <v>107</v>
      </c>
      <c r="E28" s="25">
        <v>0</v>
      </c>
      <c r="H28" s="25">
        <v>0</v>
      </c>
      <c r="K28" s="25">
        <v>0</v>
      </c>
      <c r="M28" s="25">
        <v>37</v>
      </c>
      <c r="N28" s="25">
        <v>0</v>
      </c>
      <c r="P28" s="25">
        <v>37</v>
      </c>
      <c r="Q28" s="25">
        <v>0</v>
      </c>
    </row>
    <row r="29" spans="1:17" ht="25.5">
      <c r="A29" s="42"/>
      <c r="B29" s="27" t="s">
        <v>108</v>
      </c>
      <c r="C29" s="25">
        <v>585</v>
      </c>
      <c r="D29" s="25">
        <v>453</v>
      </c>
      <c r="E29" s="25">
        <v>-22.6</v>
      </c>
      <c r="F29" s="26">
        <v>1837</v>
      </c>
      <c r="G29" s="26">
        <v>1439</v>
      </c>
      <c r="H29" s="25">
        <v>-21.7</v>
      </c>
      <c r="I29" s="25">
        <v>195</v>
      </c>
      <c r="J29" s="25">
        <v>84</v>
      </c>
      <c r="K29" s="25">
        <v>-56.9</v>
      </c>
      <c r="L29" s="25">
        <v>42</v>
      </c>
      <c r="M29" s="25">
        <v>48</v>
      </c>
      <c r="N29" s="25">
        <v>14.3</v>
      </c>
      <c r="O29" s="26">
        <v>2659</v>
      </c>
      <c r="P29" s="26">
        <v>2024</v>
      </c>
      <c r="Q29" s="25">
        <v>-23.9</v>
      </c>
    </row>
    <row r="30" spans="1:17" ht="12.75">
      <c r="A30" s="42"/>
      <c r="B30" s="27" t="s">
        <v>109</v>
      </c>
      <c r="C30" s="25">
        <v>28</v>
      </c>
      <c r="D30" s="25">
        <v>24</v>
      </c>
      <c r="E30" s="25">
        <v>-14.3</v>
      </c>
      <c r="H30" s="25">
        <v>0</v>
      </c>
      <c r="K30" s="25">
        <v>0</v>
      </c>
      <c r="L30" s="26">
        <v>2434</v>
      </c>
      <c r="M30" s="26">
        <v>2073</v>
      </c>
      <c r="N30" s="25">
        <v>-14.8</v>
      </c>
      <c r="O30" s="26">
        <v>2462</v>
      </c>
      <c r="P30" s="26">
        <v>2097</v>
      </c>
      <c r="Q30" s="25">
        <v>-14.8</v>
      </c>
    </row>
    <row r="31" spans="1:17" ht="12.75">
      <c r="A31" s="27"/>
      <c r="B31" s="43" t="s">
        <v>8</v>
      </c>
      <c r="C31" s="8">
        <v>1693</v>
      </c>
      <c r="D31" s="8">
        <v>1388</v>
      </c>
      <c r="E31" s="5">
        <v>-18</v>
      </c>
      <c r="F31" s="8">
        <v>6544</v>
      </c>
      <c r="G31" s="8">
        <v>5149</v>
      </c>
      <c r="H31" s="5">
        <v>-21.3</v>
      </c>
      <c r="I31" s="5">
        <v>487</v>
      </c>
      <c r="J31" s="5">
        <v>399</v>
      </c>
      <c r="K31" s="5">
        <v>-18.1</v>
      </c>
      <c r="L31" s="8">
        <v>2476</v>
      </c>
      <c r="M31" s="8">
        <v>2536</v>
      </c>
      <c r="N31" s="5">
        <v>-15.4</v>
      </c>
      <c r="O31" s="8">
        <v>11200</v>
      </c>
      <c r="P31" s="8">
        <v>9472</v>
      </c>
      <c r="Q31" s="5"/>
    </row>
    <row r="32" spans="1:17" ht="12.75">
      <c r="A32" s="42" t="s">
        <v>110</v>
      </c>
      <c r="B32" s="27" t="s">
        <v>111</v>
      </c>
      <c r="E32" s="25">
        <v>0</v>
      </c>
      <c r="F32" s="25">
        <v>190</v>
      </c>
      <c r="G32" s="25">
        <v>206</v>
      </c>
      <c r="H32" s="25">
        <v>8.4</v>
      </c>
      <c r="K32" s="25">
        <v>0</v>
      </c>
      <c r="L32" s="25">
        <v>149</v>
      </c>
      <c r="M32" s="25">
        <v>132</v>
      </c>
      <c r="N32" s="25">
        <v>-11.4</v>
      </c>
      <c r="O32" s="25">
        <v>339</v>
      </c>
      <c r="P32" s="25">
        <v>338</v>
      </c>
      <c r="Q32" s="25">
        <v>-0.3</v>
      </c>
    </row>
    <row r="33" spans="1:17" ht="12.75">
      <c r="A33" s="42"/>
      <c r="B33" s="27" t="s">
        <v>112</v>
      </c>
      <c r="C33" s="26">
        <v>1088</v>
      </c>
      <c r="D33" s="25">
        <v>570</v>
      </c>
      <c r="E33" s="25">
        <v>-47.6</v>
      </c>
      <c r="F33" s="25">
        <v>70</v>
      </c>
      <c r="G33" s="25">
        <v>106</v>
      </c>
      <c r="H33" s="25">
        <v>51.4</v>
      </c>
      <c r="I33" s="25">
        <v>27</v>
      </c>
      <c r="J33" s="25">
        <v>379</v>
      </c>
      <c r="K33" s="49">
        <v>1303.7</v>
      </c>
      <c r="L33" s="25">
        <v>73</v>
      </c>
      <c r="M33" s="25">
        <v>175</v>
      </c>
      <c r="N33" s="25">
        <v>139.7</v>
      </c>
      <c r="O33" s="26">
        <v>1258</v>
      </c>
      <c r="P33" s="26">
        <v>1230</v>
      </c>
      <c r="Q33" s="25">
        <v>-2.2</v>
      </c>
    </row>
    <row r="34" spans="1:17" ht="12.75">
      <c r="A34" s="27"/>
      <c r="B34" s="43" t="s">
        <v>8</v>
      </c>
      <c r="C34" s="8">
        <v>1088</v>
      </c>
      <c r="D34" s="5">
        <v>570</v>
      </c>
      <c r="E34" s="5">
        <v>-47.6</v>
      </c>
      <c r="F34" s="5">
        <v>260</v>
      </c>
      <c r="G34" s="5">
        <v>312</v>
      </c>
      <c r="H34" s="5">
        <v>20</v>
      </c>
      <c r="I34" s="5">
        <v>27</v>
      </c>
      <c r="J34" s="5">
        <v>379</v>
      </c>
      <c r="K34" s="8">
        <v>1304</v>
      </c>
      <c r="L34" s="5">
        <v>222</v>
      </c>
      <c r="M34" s="5">
        <v>307</v>
      </c>
      <c r="N34" s="5">
        <v>-1.8</v>
      </c>
      <c r="O34" s="8">
        <v>1597</v>
      </c>
      <c r="P34" s="8">
        <v>1568</v>
      </c>
      <c r="Q34" s="5"/>
    </row>
    <row r="35" spans="1:17" ht="12.75">
      <c r="A35" s="6" t="s">
        <v>26</v>
      </c>
      <c r="B35" s="6"/>
      <c r="C35" s="9">
        <v>8137</v>
      </c>
      <c r="D35" s="9">
        <v>7229</v>
      </c>
      <c r="E35" s="6">
        <v>-11.2</v>
      </c>
      <c r="F35" s="9">
        <v>13137</v>
      </c>
      <c r="G35" s="9">
        <v>11214</v>
      </c>
      <c r="H35" s="6">
        <v>-14.6</v>
      </c>
      <c r="I35" s="6">
        <v>580</v>
      </c>
      <c r="J35" s="6">
        <v>925</v>
      </c>
      <c r="K35" s="6">
        <v>59.5</v>
      </c>
      <c r="L35" s="9">
        <v>3348</v>
      </c>
      <c r="M35" s="9">
        <v>3507</v>
      </c>
      <c r="N35" s="6">
        <v>4.7</v>
      </c>
      <c r="O35" s="9">
        <v>25202</v>
      </c>
      <c r="P35" s="9">
        <v>22875</v>
      </c>
      <c r="Q35" s="6">
        <v>-9.2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2:Q30"/>
  <sheetViews>
    <sheetView workbookViewId="0" topLeftCell="A1">
      <selection activeCell="E36" sqref="E36"/>
    </sheetView>
  </sheetViews>
  <sheetFormatPr defaultColWidth="9.140625" defaultRowHeight="12.75"/>
  <cols>
    <col min="1" max="1" width="25.7109375" style="25" customWidth="1"/>
    <col min="2" max="2" width="35.7109375" style="25" customWidth="1"/>
    <col min="3" max="16" width="9.7109375" style="25" customWidth="1"/>
    <col min="17" max="16384" width="9.140625" style="25" customWidth="1"/>
  </cols>
  <sheetData>
    <row r="2" spans="1:16" ht="23.2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ht="16.5" thickBot="1">
      <c r="A4" s="30" t="s">
        <v>15</v>
      </c>
    </row>
    <row r="5" spans="1:17" ht="27.75" customHeight="1" thickBot="1" thickTop="1">
      <c r="A5" s="1"/>
      <c r="B5" s="1"/>
      <c r="C5" s="80" t="s">
        <v>4</v>
      </c>
      <c r="D5" s="80"/>
      <c r="E5" s="80"/>
      <c r="F5" s="80" t="s">
        <v>5</v>
      </c>
      <c r="G5" s="80"/>
      <c r="H5" s="80"/>
      <c r="I5" s="80" t="s">
        <v>6</v>
      </c>
      <c r="J5" s="80"/>
      <c r="K5" s="80"/>
      <c r="L5" s="80" t="s">
        <v>7</v>
      </c>
      <c r="M5" s="80"/>
      <c r="N5" s="80"/>
      <c r="O5" s="80" t="s">
        <v>8</v>
      </c>
      <c r="P5" s="80"/>
      <c r="Q5" s="80"/>
    </row>
    <row r="6" spans="1:17" ht="26.25" thickBot="1">
      <c r="A6" s="2" t="s">
        <v>9</v>
      </c>
      <c r="B6" s="3" t="s">
        <v>10</v>
      </c>
      <c r="C6" s="3">
        <v>2005</v>
      </c>
      <c r="D6" s="3">
        <v>2006</v>
      </c>
      <c r="E6" s="4" t="s">
        <v>11</v>
      </c>
      <c r="F6" s="3">
        <v>2005</v>
      </c>
      <c r="G6" s="3">
        <v>2006</v>
      </c>
      <c r="H6" s="4" t="s">
        <v>11</v>
      </c>
      <c r="I6" s="3">
        <v>2005</v>
      </c>
      <c r="J6" s="3">
        <v>2006</v>
      </c>
      <c r="K6" s="4" t="s">
        <v>11</v>
      </c>
      <c r="L6" s="3">
        <v>2005</v>
      </c>
      <c r="M6" s="3">
        <v>2006</v>
      </c>
      <c r="N6" s="4" t="s">
        <v>11</v>
      </c>
      <c r="O6" s="3">
        <v>2005</v>
      </c>
      <c r="P6" s="3">
        <v>2006</v>
      </c>
      <c r="Q6" s="4" t="s">
        <v>11</v>
      </c>
    </row>
    <row r="7" spans="1:17" ht="25.5">
      <c r="A7" s="42" t="s">
        <v>113</v>
      </c>
      <c r="B7" s="27" t="s">
        <v>114</v>
      </c>
      <c r="C7" s="25">
        <v>214</v>
      </c>
      <c r="D7" s="25">
        <v>241</v>
      </c>
      <c r="E7" s="25">
        <v>12.6</v>
      </c>
      <c r="F7" s="25">
        <v>256</v>
      </c>
      <c r="G7" s="25">
        <v>254</v>
      </c>
      <c r="H7" s="25">
        <v>-0.8</v>
      </c>
      <c r="K7" s="25">
        <v>0</v>
      </c>
      <c r="L7" s="25">
        <v>214</v>
      </c>
      <c r="M7" s="25">
        <v>220</v>
      </c>
      <c r="N7" s="25">
        <v>2.8</v>
      </c>
      <c r="O7" s="25">
        <v>684</v>
      </c>
      <c r="P7" s="25">
        <v>715</v>
      </c>
      <c r="Q7" s="25">
        <v>4.5</v>
      </c>
    </row>
    <row r="8" spans="1:17" ht="12.75">
      <c r="A8" s="42"/>
      <c r="B8" s="27" t="s">
        <v>115</v>
      </c>
      <c r="C8" s="25">
        <v>405</v>
      </c>
      <c r="D8" s="25">
        <v>459</v>
      </c>
      <c r="E8" s="25">
        <v>13.3</v>
      </c>
      <c r="F8" s="25">
        <v>48</v>
      </c>
      <c r="G8" s="25">
        <v>166</v>
      </c>
      <c r="H8" s="25">
        <v>245.8</v>
      </c>
      <c r="K8" s="25">
        <v>0</v>
      </c>
      <c r="N8" s="25">
        <v>0</v>
      </c>
      <c r="O8" s="25">
        <v>453</v>
      </c>
      <c r="P8" s="25">
        <v>625</v>
      </c>
      <c r="Q8" s="25">
        <v>38</v>
      </c>
    </row>
    <row r="9" spans="1:17" ht="12.75">
      <c r="A9" s="45"/>
      <c r="B9" s="43" t="s">
        <v>8</v>
      </c>
      <c r="C9" s="5">
        <v>619</v>
      </c>
      <c r="D9" s="5">
        <v>700</v>
      </c>
      <c r="E9" s="5">
        <v>13.1</v>
      </c>
      <c r="F9" s="5">
        <v>304</v>
      </c>
      <c r="G9" s="5">
        <v>420</v>
      </c>
      <c r="H9" s="5">
        <v>38.2</v>
      </c>
      <c r="I9" s="5"/>
      <c r="J9" s="5"/>
      <c r="K9" s="5"/>
      <c r="L9" s="5">
        <v>214</v>
      </c>
      <c r="M9" s="5">
        <v>220</v>
      </c>
      <c r="N9" s="5">
        <v>17.9</v>
      </c>
      <c r="O9" s="8">
        <v>1137</v>
      </c>
      <c r="P9" s="8">
        <v>1340</v>
      </c>
      <c r="Q9" s="5"/>
    </row>
    <row r="10" spans="1:17" ht="25.5">
      <c r="A10" s="42" t="s">
        <v>116</v>
      </c>
      <c r="B10" s="27" t="s">
        <v>117</v>
      </c>
      <c r="C10" s="25">
        <v>338</v>
      </c>
      <c r="D10" s="25">
        <v>372</v>
      </c>
      <c r="E10" s="25">
        <v>10.1</v>
      </c>
      <c r="F10" s="25">
        <v>458</v>
      </c>
      <c r="G10" s="25">
        <v>371</v>
      </c>
      <c r="H10" s="25">
        <v>-19</v>
      </c>
      <c r="K10" s="25">
        <v>0</v>
      </c>
      <c r="L10" s="25">
        <v>17</v>
      </c>
      <c r="M10" s="25">
        <v>57</v>
      </c>
      <c r="N10" s="25">
        <v>235.3</v>
      </c>
      <c r="O10" s="25">
        <v>813</v>
      </c>
      <c r="P10" s="25">
        <v>800</v>
      </c>
      <c r="Q10" s="25">
        <v>-1.6</v>
      </c>
    </row>
    <row r="11" spans="1:17" ht="12.75">
      <c r="A11" s="42"/>
      <c r="B11" s="27" t="s">
        <v>115</v>
      </c>
      <c r="C11" s="25">
        <v>239</v>
      </c>
      <c r="D11" s="25">
        <v>341</v>
      </c>
      <c r="E11" s="25">
        <v>42.7</v>
      </c>
      <c r="F11" s="25">
        <v>165</v>
      </c>
      <c r="G11" s="25">
        <v>69</v>
      </c>
      <c r="H11" s="25">
        <v>-58.2</v>
      </c>
      <c r="K11" s="25">
        <v>0</v>
      </c>
      <c r="N11" s="25">
        <v>0</v>
      </c>
      <c r="O11" s="25">
        <v>404</v>
      </c>
      <c r="P11" s="25">
        <v>410</v>
      </c>
      <c r="Q11" s="25">
        <v>1.5</v>
      </c>
    </row>
    <row r="12" spans="1:17" ht="12.75">
      <c r="A12" s="42"/>
      <c r="B12" s="27" t="s">
        <v>118</v>
      </c>
      <c r="C12" s="25">
        <v>11</v>
      </c>
      <c r="D12" s="25">
        <v>4</v>
      </c>
      <c r="E12" s="25">
        <v>-63.6</v>
      </c>
      <c r="F12" s="25">
        <v>131</v>
      </c>
      <c r="G12" s="25">
        <v>80</v>
      </c>
      <c r="H12" s="25">
        <v>-38.9</v>
      </c>
      <c r="K12" s="25">
        <v>0</v>
      </c>
      <c r="L12" s="25">
        <v>20</v>
      </c>
      <c r="M12" s="25">
        <v>2</v>
      </c>
      <c r="N12" s="25">
        <v>-90</v>
      </c>
      <c r="O12" s="25">
        <v>162</v>
      </c>
      <c r="P12" s="25">
        <v>86</v>
      </c>
      <c r="Q12" s="25">
        <v>-46.9</v>
      </c>
    </row>
    <row r="13" spans="1:17" ht="12.75">
      <c r="A13" s="45"/>
      <c r="B13" s="43" t="s">
        <v>8</v>
      </c>
      <c r="C13" s="5">
        <v>588</v>
      </c>
      <c r="D13" s="5">
        <v>717</v>
      </c>
      <c r="E13" s="5">
        <v>21.9</v>
      </c>
      <c r="F13" s="5">
        <v>754</v>
      </c>
      <c r="G13" s="5">
        <v>520</v>
      </c>
      <c r="H13" s="5">
        <v>-31</v>
      </c>
      <c r="I13" s="5"/>
      <c r="J13" s="5"/>
      <c r="K13" s="5"/>
      <c r="L13" s="5">
        <v>37</v>
      </c>
      <c r="M13" s="5">
        <v>59</v>
      </c>
      <c r="N13" s="5">
        <v>-6</v>
      </c>
      <c r="O13" s="8">
        <v>1379</v>
      </c>
      <c r="P13" s="8">
        <v>1296</v>
      </c>
      <c r="Q13" s="5"/>
    </row>
    <row r="14" spans="1:17" ht="25.5">
      <c r="A14" s="42" t="s">
        <v>119</v>
      </c>
      <c r="B14" s="27" t="s">
        <v>119</v>
      </c>
      <c r="C14" s="25">
        <v>686</v>
      </c>
      <c r="D14" s="25">
        <v>652</v>
      </c>
      <c r="E14" s="25">
        <v>-5</v>
      </c>
      <c r="F14" s="26">
        <v>1516</v>
      </c>
      <c r="G14" s="26">
        <v>1326</v>
      </c>
      <c r="H14" s="25">
        <v>-12.5</v>
      </c>
      <c r="K14" s="25">
        <v>0</v>
      </c>
      <c r="L14" s="25">
        <v>207</v>
      </c>
      <c r="M14" s="25">
        <v>182</v>
      </c>
      <c r="N14" s="25">
        <v>-12.1</v>
      </c>
      <c r="O14" s="26">
        <v>2409</v>
      </c>
      <c r="P14" s="26">
        <v>2160</v>
      </c>
      <c r="Q14" s="25">
        <v>-10.3</v>
      </c>
    </row>
    <row r="15" spans="1:17" ht="12.75">
      <c r="A15" s="42"/>
      <c r="B15" s="27" t="s">
        <v>115</v>
      </c>
      <c r="E15" s="25">
        <v>0</v>
      </c>
      <c r="F15" s="25">
        <v>99</v>
      </c>
      <c r="G15" s="25">
        <v>114</v>
      </c>
      <c r="H15" s="25">
        <v>15.2</v>
      </c>
      <c r="K15" s="25">
        <v>0</v>
      </c>
      <c r="N15" s="25">
        <v>0</v>
      </c>
      <c r="O15" s="25">
        <v>99</v>
      </c>
      <c r="P15" s="25">
        <v>114</v>
      </c>
      <c r="Q15" s="25">
        <v>15.2</v>
      </c>
    </row>
    <row r="16" spans="1:17" ht="12.75">
      <c r="A16" s="45"/>
      <c r="B16" s="43" t="s">
        <v>8</v>
      </c>
      <c r="C16" s="5">
        <v>686</v>
      </c>
      <c r="D16" s="5">
        <v>652</v>
      </c>
      <c r="E16" s="5">
        <v>-5</v>
      </c>
      <c r="F16" s="8">
        <v>1615</v>
      </c>
      <c r="G16" s="8">
        <v>1440</v>
      </c>
      <c r="H16" s="5">
        <v>-10.8</v>
      </c>
      <c r="I16" s="5"/>
      <c r="J16" s="5"/>
      <c r="K16" s="5"/>
      <c r="L16" s="5">
        <v>207</v>
      </c>
      <c r="M16" s="5">
        <v>182</v>
      </c>
      <c r="N16" s="5">
        <v>-9.3</v>
      </c>
      <c r="O16" s="8">
        <v>2508</v>
      </c>
      <c r="P16" s="8">
        <v>2274</v>
      </c>
      <c r="Q16" s="5"/>
    </row>
    <row r="17" spans="1:17" ht="12.75">
      <c r="A17" s="42" t="s">
        <v>120</v>
      </c>
      <c r="B17" s="27" t="s">
        <v>121</v>
      </c>
      <c r="D17" s="25">
        <v>20</v>
      </c>
      <c r="E17" s="25">
        <v>0</v>
      </c>
      <c r="F17" s="25">
        <v>84</v>
      </c>
      <c r="G17" s="25">
        <v>98</v>
      </c>
      <c r="H17" s="25">
        <v>16.7</v>
      </c>
      <c r="I17" s="25">
        <v>9</v>
      </c>
      <c r="J17" s="25">
        <v>27</v>
      </c>
      <c r="K17" s="25">
        <v>200</v>
      </c>
      <c r="L17" s="25">
        <v>7</v>
      </c>
      <c r="M17" s="25">
        <v>6</v>
      </c>
      <c r="N17" s="25">
        <v>-14.3</v>
      </c>
      <c r="O17" s="25">
        <v>100</v>
      </c>
      <c r="P17" s="25">
        <v>151</v>
      </c>
      <c r="Q17" s="25">
        <v>51</v>
      </c>
    </row>
    <row r="18" spans="1:17" ht="12.75">
      <c r="A18" s="42"/>
      <c r="B18" s="27" t="s">
        <v>115</v>
      </c>
      <c r="E18" s="25">
        <v>0</v>
      </c>
      <c r="F18" s="25">
        <v>111</v>
      </c>
      <c r="G18" s="25">
        <v>75</v>
      </c>
      <c r="H18" s="25">
        <v>-32.4</v>
      </c>
      <c r="K18" s="25">
        <v>0</v>
      </c>
      <c r="N18" s="25">
        <v>0</v>
      </c>
      <c r="O18" s="25">
        <v>111</v>
      </c>
      <c r="P18" s="25">
        <v>75</v>
      </c>
      <c r="Q18" s="25">
        <v>-32.4</v>
      </c>
    </row>
    <row r="19" spans="1:17" ht="12.75">
      <c r="A19" s="42"/>
      <c r="B19" s="27" t="s">
        <v>122</v>
      </c>
      <c r="E19" s="25">
        <v>0</v>
      </c>
      <c r="F19" s="25">
        <v>96</v>
      </c>
      <c r="G19" s="25">
        <v>64</v>
      </c>
      <c r="H19" s="25">
        <v>-33.3</v>
      </c>
      <c r="I19" s="25">
        <v>8</v>
      </c>
      <c r="K19" s="25">
        <v>-100</v>
      </c>
      <c r="L19" s="25">
        <v>12</v>
      </c>
      <c r="N19" s="25">
        <v>-100</v>
      </c>
      <c r="O19" s="25">
        <v>116</v>
      </c>
      <c r="P19" s="25">
        <v>64</v>
      </c>
      <c r="Q19" s="25">
        <v>-44.8</v>
      </c>
    </row>
    <row r="20" spans="1:17" ht="12.75">
      <c r="A20" s="42"/>
      <c r="B20" s="27" t="s">
        <v>123</v>
      </c>
      <c r="E20" s="25">
        <v>0</v>
      </c>
      <c r="F20" s="25">
        <v>52</v>
      </c>
      <c r="G20" s="25">
        <v>24</v>
      </c>
      <c r="H20" s="25">
        <v>-53.8</v>
      </c>
      <c r="K20" s="25">
        <v>0</v>
      </c>
      <c r="N20" s="25">
        <v>0</v>
      </c>
      <c r="O20" s="25">
        <v>52</v>
      </c>
      <c r="P20" s="25">
        <v>24</v>
      </c>
      <c r="Q20" s="25">
        <v>-53.8</v>
      </c>
    </row>
    <row r="21" spans="1:17" ht="12.75">
      <c r="A21" s="42"/>
      <c r="B21" s="27" t="s">
        <v>124</v>
      </c>
      <c r="E21" s="25">
        <v>0</v>
      </c>
      <c r="F21" s="25">
        <v>177</v>
      </c>
      <c r="G21" s="25">
        <v>100</v>
      </c>
      <c r="H21" s="25">
        <v>-43.5</v>
      </c>
      <c r="K21" s="25">
        <v>0</v>
      </c>
      <c r="L21" s="25">
        <v>15</v>
      </c>
      <c r="M21" s="25">
        <v>3</v>
      </c>
      <c r="N21" s="25">
        <v>-80</v>
      </c>
      <c r="O21" s="25">
        <v>192</v>
      </c>
      <c r="P21" s="25">
        <v>103</v>
      </c>
      <c r="Q21" s="25">
        <v>-46.4</v>
      </c>
    </row>
    <row r="22" spans="1:17" ht="12.75">
      <c r="A22" s="45"/>
      <c r="B22" s="43" t="s">
        <v>8</v>
      </c>
      <c r="C22" s="5"/>
      <c r="D22" s="5">
        <v>20</v>
      </c>
      <c r="E22" s="5"/>
      <c r="F22" s="5">
        <v>520</v>
      </c>
      <c r="G22" s="5">
        <v>361</v>
      </c>
      <c r="H22" s="5">
        <v>-30.6</v>
      </c>
      <c r="I22" s="5">
        <v>17</v>
      </c>
      <c r="J22" s="5">
        <v>27</v>
      </c>
      <c r="K22" s="5">
        <v>58.8</v>
      </c>
      <c r="L22" s="5">
        <v>34</v>
      </c>
      <c r="M22" s="5">
        <v>9</v>
      </c>
      <c r="N22" s="5">
        <v>-27</v>
      </c>
      <c r="O22" s="5">
        <v>571</v>
      </c>
      <c r="P22" s="5">
        <v>417</v>
      </c>
      <c r="Q22" s="5"/>
    </row>
    <row r="23" spans="1:17" ht="25.5">
      <c r="A23" s="42" t="s">
        <v>125</v>
      </c>
      <c r="B23" s="27" t="s">
        <v>115</v>
      </c>
      <c r="C23" s="25">
        <v>219</v>
      </c>
      <c r="D23" s="25">
        <v>222</v>
      </c>
      <c r="E23" s="25">
        <v>1.4</v>
      </c>
      <c r="F23" s="25">
        <v>75</v>
      </c>
      <c r="G23" s="25">
        <v>90</v>
      </c>
      <c r="H23" s="25">
        <v>20</v>
      </c>
      <c r="K23" s="25">
        <v>0</v>
      </c>
      <c r="N23" s="25">
        <v>0</v>
      </c>
      <c r="O23" s="25">
        <v>294</v>
      </c>
      <c r="P23" s="25">
        <v>312</v>
      </c>
      <c r="Q23" s="25">
        <v>6.1</v>
      </c>
    </row>
    <row r="24" spans="1:17" ht="12.75">
      <c r="A24" s="42"/>
      <c r="B24" s="27" t="s">
        <v>125</v>
      </c>
      <c r="C24" s="25">
        <v>66</v>
      </c>
      <c r="D24" s="25">
        <v>111</v>
      </c>
      <c r="E24" s="25">
        <v>68.2</v>
      </c>
      <c r="F24" s="25">
        <v>284</v>
      </c>
      <c r="G24" s="25">
        <v>332</v>
      </c>
      <c r="H24" s="25">
        <v>16.9</v>
      </c>
      <c r="K24" s="25">
        <v>0</v>
      </c>
      <c r="L24" s="25">
        <v>109</v>
      </c>
      <c r="M24" s="25">
        <v>39</v>
      </c>
      <c r="N24" s="25">
        <v>-64.2</v>
      </c>
      <c r="O24" s="25">
        <v>459</v>
      </c>
      <c r="P24" s="25">
        <v>482</v>
      </c>
      <c r="Q24" s="25">
        <v>5</v>
      </c>
    </row>
    <row r="25" spans="1:17" ht="12.75">
      <c r="A25" s="45"/>
      <c r="B25" s="43" t="s">
        <v>8</v>
      </c>
      <c r="C25" s="5">
        <v>285</v>
      </c>
      <c r="D25" s="5">
        <v>333</v>
      </c>
      <c r="E25" s="5">
        <v>16.8</v>
      </c>
      <c r="F25" s="5">
        <v>359</v>
      </c>
      <c r="G25" s="5">
        <v>422</v>
      </c>
      <c r="H25" s="5">
        <v>17.5</v>
      </c>
      <c r="I25" s="5"/>
      <c r="J25" s="5"/>
      <c r="K25" s="5"/>
      <c r="L25" s="5">
        <v>109</v>
      </c>
      <c r="M25" s="5">
        <v>39</v>
      </c>
      <c r="N25" s="5">
        <v>5.4</v>
      </c>
      <c r="O25" s="5">
        <v>753</v>
      </c>
      <c r="P25" s="5">
        <v>794</v>
      </c>
      <c r="Q25" s="5"/>
    </row>
    <row r="26" spans="1:17" ht="12.75">
      <c r="A26" s="42" t="s">
        <v>126</v>
      </c>
      <c r="B26" s="27" t="s">
        <v>127</v>
      </c>
      <c r="E26" s="25">
        <v>0</v>
      </c>
      <c r="F26" s="25">
        <v>24</v>
      </c>
      <c r="G26" s="25">
        <v>4</v>
      </c>
      <c r="H26" s="25">
        <v>-83.3</v>
      </c>
      <c r="K26" s="25">
        <v>0</v>
      </c>
      <c r="L26" s="25">
        <v>5</v>
      </c>
      <c r="N26" s="25">
        <v>-100</v>
      </c>
      <c r="O26" s="25">
        <v>29</v>
      </c>
      <c r="P26" s="25">
        <v>4</v>
      </c>
      <c r="Q26" s="25">
        <v>-86.2</v>
      </c>
    </row>
    <row r="27" spans="1:17" ht="12.75">
      <c r="A27" s="42"/>
      <c r="B27" s="27" t="s">
        <v>115</v>
      </c>
      <c r="C27" s="25">
        <v>192</v>
      </c>
      <c r="D27" s="25">
        <v>174</v>
      </c>
      <c r="E27" s="25">
        <v>-9.4</v>
      </c>
      <c r="F27" s="25">
        <v>146</v>
      </c>
      <c r="G27" s="25">
        <v>28</v>
      </c>
      <c r="H27" s="25">
        <v>-80.8</v>
      </c>
      <c r="K27" s="25">
        <v>0</v>
      </c>
      <c r="N27" s="25">
        <v>0</v>
      </c>
      <c r="O27" s="25">
        <v>338</v>
      </c>
      <c r="P27" s="25">
        <v>202</v>
      </c>
      <c r="Q27" s="25">
        <v>-40.2</v>
      </c>
    </row>
    <row r="28" spans="1:17" ht="12.75">
      <c r="A28" s="42"/>
      <c r="B28" s="27" t="s">
        <v>126</v>
      </c>
      <c r="C28" s="25">
        <v>654</v>
      </c>
      <c r="D28" s="25">
        <v>669</v>
      </c>
      <c r="E28" s="25">
        <v>2.3</v>
      </c>
      <c r="F28" s="25">
        <v>282</v>
      </c>
      <c r="G28" s="25">
        <v>348</v>
      </c>
      <c r="H28" s="25">
        <v>23.4</v>
      </c>
      <c r="K28" s="25">
        <v>0</v>
      </c>
      <c r="L28" s="25">
        <v>131</v>
      </c>
      <c r="M28" s="25">
        <v>118</v>
      </c>
      <c r="N28" s="25">
        <v>-9.9</v>
      </c>
      <c r="O28" s="26">
        <v>1067</v>
      </c>
      <c r="P28" s="26">
        <v>1135</v>
      </c>
      <c r="Q28" s="25">
        <v>6.4</v>
      </c>
    </row>
    <row r="29" spans="1:17" ht="12.75">
      <c r="A29" s="45"/>
      <c r="B29" s="43" t="s">
        <v>8</v>
      </c>
      <c r="C29" s="5">
        <v>846</v>
      </c>
      <c r="D29" s="5">
        <v>843</v>
      </c>
      <c r="E29" s="5">
        <v>-0.4</v>
      </c>
      <c r="F29" s="5">
        <v>452</v>
      </c>
      <c r="G29" s="5">
        <v>380</v>
      </c>
      <c r="H29" s="5">
        <v>-15.9</v>
      </c>
      <c r="I29" s="5"/>
      <c r="J29" s="5"/>
      <c r="K29" s="5"/>
      <c r="L29" s="5">
        <v>136</v>
      </c>
      <c r="M29" s="5">
        <v>118</v>
      </c>
      <c r="N29" s="5">
        <v>-6.5</v>
      </c>
      <c r="O29" s="8">
        <v>1434</v>
      </c>
      <c r="P29" s="8">
        <v>1341</v>
      </c>
      <c r="Q29" s="5"/>
    </row>
    <row r="30" spans="1:17" ht="12.75">
      <c r="A30" s="6" t="s">
        <v>27</v>
      </c>
      <c r="B30" s="6"/>
      <c r="C30" s="9">
        <v>3024</v>
      </c>
      <c r="D30" s="9">
        <v>3265</v>
      </c>
      <c r="E30" s="6">
        <v>8</v>
      </c>
      <c r="F30" s="9">
        <v>4004</v>
      </c>
      <c r="G30" s="9">
        <v>3543</v>
      </c>
      <c r="H30" s="6">
        <v>-11.5</v>
      </c>
      <c r="I30" s="6">
        <v>17</v>
      </c>
      <c r="J30" s="6">
        <v>27</v>
      </c>
      <c r="K30" s="6">
        <v>58.8</v>
      </c>
      <c r="L30" s="6">
        <v>737</v>
      </c>
      <c r="M30" s="6">
        <v>627</v>
      </c>
      <c r="N30" s="6">
        <v>-14.9</v>
      </c>
      <c r="O30" s="9">
        <v>7782</v>
      </c>
      <c r="P30" s="9">
        <v>7462</v>
      </c>
      <c r="Q30" s="6">
        <v>-4.1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2:Q24"/>
  <sheetViews>
    <sheetView workbookViewId="0" topLeftCell="A1">
      <selection activeCell="A1" sqref="A1:Q24"/>
    </sheetView>
  </sheetViews>
  <sheetFormatPr defaultColWidth="9.140625" defaultRowHeight="12.75"/>
  <cols>
    <col min="1" max="1" width="25.7109375" style="25" customWidth="1"/>
    <col min="2" max="2" width="35.7109375" style="25" customWidth="1"/>
    <col min="3" max="16" width="9.7109375" style="25" customWidth="1"/>
    <col min="17" max="16384" width="9.140625" style="25" customWidth="1"/>
  </cols>
  <sheetData>
    <row r="2" spans="1:16" ht="23.2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ht="16.5" thickBot="1">
      <c r="A4" s="30" t="s">
        <v>16</v>
      </c>
    </row>
    <row r="5" spans="1:17" ht="27.75" customHeight="1" thickBot="1" thickTop="1">
      <c r="A5" s="1"/>
      <c r="B5" s="1"/>
      <c r="C5" s="80" t="s">
        <v>4</v>
      </c>
      <c r="D5" s="80"/>
      <c r="E5" s="80"/>
      <c r="F5" s="80" t="s">
        <v>5</v>
      </c>
      <c r="G5" s="80"/>
      <c r="H5" s="80"/>
      <c r="I5" s="80" t="s">
        <v>6</v>
      </c>
      <c r="J5" s="80"/>
      <c r="K5" s="80"/>
      <c r="L5" s="80" t="s">
        <v>7</v>
      </c>
      <c r="M5" s="80"/>
      <c r="N5" s="80"/>
      <c r="O5" s="80" t="s">
        <v>8</v>
      </c>
      <c r="P5" s="80"/>
      <c r="Q5" s="80"/>
    </row>
    <row r="6" spans="1:17" ht="26.25" thickBot="1">
      <c r="A6" s="2" t="s">
        <v>9</v>
      </c>
      <c r="B6" s="3" t="s">
        <v>10</v>
      </c>
      <c r="C6" s="3">
        <v>2005</v>
      </c>
      <c r="D6" s="3">
        <v>2006</v>
      </c>
      <c r="E6" s="4" t="s">
        <v>11</v>
      </c>
      <c r="F6" s="3">
        <v>2005</v>
      </c>
      <c r="G6" s="3">
        <v>2006</v>
      </c>
      <c r="H6" s="4" t="s">
        <v>11</v>
      </c>
      <c r="I6" s="3">
        <v>2005</v>
      </c>
      <c r="J6" s="3">
        <v>2006</v>
      </c>
      <c r="K6" s="4" t="s">
        <v>11</v>
      </c>
      <c r="L6" s="3">
        <v>2005</v>
      </c>
      <c r="M6" s="3">
        <v>2006</v>
      </c>
      <c r="N6" s="4" t="s">
        <v>11</v>
      </c>
      <c r="O6" s="3">
        <v>2005</v>
      </c>
      <c r="P6" s="3">
        <v>2006</v>
      </c>
      <c r="Q6" s="4" t="s">
        <v>11</v>
      </c>
    </row>
    <row r="7" spans="1:17" ht="25.5">
      <c r="A7" s="42" t="s">
        <v>128</v>
      </c>
      <c r="B7" s="27" t="s">
        <v>129</v>
      </c>
      <c r="C7" s="26">
        <v>2742</v>
      </c>
      <c r="D7" s="26">
        <v>2964</v>
      </c>
      <c r="E7" s="25">
        <v>8.1</v>
      </c>
      <c r="F7" s="26">
        <v>1250</v>
      </c>
      <c r="G7" s="26">
        <v>1160</v>
      </c>
      <c r="H7" s="25">
        <v>-7.2</v>
      </c>
      <c r="I7" s="25">
        <v>134</v>
      </c>
      <c r="J7" s="25">
        <v>119</v>
      </c>
      <c r="K7" s="25">
        <v>-11.2</v>
      </c>
      <c r="L7" s="25">
        <v>351</v>
      </c>
      <c r="M7" s="25">
        <v>340</v>
      </c>
      <c r="N7" s="25">
        <v>-3.1</v>
      </c>
      <c r="O7" s="26">
        <v>4477</v>
      </c>
      <c r="P7" s="26">
        <v>4583</v>
      </c>
      <c r="Q7" s="25">
        <v>2.4</v>
      </c>
    </row>
    <row r="8" spans="1:17" ht="12.75">
      <c r="A8" s="42"/>
      <c r="B8" s="27" t="s">
        <v>130</v>
      </c>
      <c r="C8" s="25">
        <v>224</v>
      </c>
      <c r="D8" s="25">
        <v>315</v>
      </c>
      <c r="E8" s="25">
        <v>40.6</v>
      </c>
      <c r="F8" s="25">
        <v>73</v>
      </c>
      <c r="G8" s="25">
        <v>65</v>
      </c>
      <c r="H8" s="25">
        <v>-11</v>
      </c>
      <c r="K8" s="25">
        <v>0</v>
      </c>
      <c r="L8" s="25">
        <v>80</v>
      </c>
      <c r="M8" s="25">
        <v>42</v>
      </c>
      <c r="N8" s="25">
        <v>-47.5</v>
      </c>
      <c r="O8" s="25">
        <v>377</v>
      </c>
      <c r="P8" s="25">
        <v>422</v>
      </c>
      <c r="Q8" s="25">
        <v>11.9</v>
      </c>
    </row>
    <row r="9" spans="1:17" ht="12.75">
      <c r="A9" s="42"/>
      <c r="B9" s="27" t="s">
        <v>131</v>
      </c>
      <c r="C9" s="25">
        <v>822</v>
      </c>
      <c r="D9" s="25">
        <v>572</v>
      </c>
      <c r="E9" s="25">
        <v>-30.4</v>
      </c>
      <c r="F9" s="25">
        <v>268</v>
      </c>
      <c r="G9" s="25">
        <v>150</v>
      </c>
      <c r="H9" s="25">
        <v>-44</v>
      </c>
      <c r="K9" s="25">
        <v>0</v>
      </c>
      <c r="L9" s="25">
        <v>50</v>
      </c>
      <c r="M9" s="25">
        <v>26</v>
      </c>
      <c r="N9" s="25">
        <v>-48</v>
      </c>
      <c r="O9" s="26">
        <v>1140</v>
      </c>
      <c r="P9" s="25">
        <v>748</v>
      </c>
      <c r="Q9" s="25">
        <v>-34.4</v>
      </c>
    </row>
    <row r="10" spans="1:17" ht="12.75">
      <c r="A10" s="45"/>
      <c r="B10" s="43" t="s">
        <v>8</v>
      </c>
      <c r="C10" s="8">
        <v>3788</v>
      </c>
      <c r="D10" s="8">
        <v>3851</v>
      </c>
      <c r="E10" s="5">
        <v>1.7</v>
      </c>
      <c r="F10" s="8">
        <v>1591</v>
      </c>
      <c r="G10" s="8">
        <v>1375</v>
      </c>
      <c r="H10" s="5">
        <v>-13.6</v>
      </c>
      <c r="I10" s="5">
        <v>134</v>
      </c>
      <c r="J10" s="5">
        <v>119</v>
      </c>
      <c r="K10" s="5">
        <v>-11.2</v>
      </c>
      <c r="L10" s="5">
        <v>481</v>
      </c>
      <c r="M10" s="5">
        <v>408</v>
      </c>
      <c r="N10" s="5">
        <v>-4</v>
      </c>
      <c r="O10" s="8">
        <v>5994</v>
      </c>
      <c r="P10" s="8">
        <v>5753</v>
      </c>
      <c r="Q10" s="5"/>
    </row>
    <row r="11" spans="1:17" ht="12.75">
      <c r="A11" s="42" t="s">
        <v>132</v>
      </c>
      <c r="B11" s="27" t="s">
        <v>132</v>
      </c>
      <c r="C11" s="26">
        <v>1667</v>
      </c>
      <c r="D11" s="26">
        <v>2069</v>
      </c>
      <c r="E11" s="25">
        <v>24.1</v>
      </c>
      <c r="F11" s="25">
        <v>814</v>
      </c>
      <c r="G11" s="25">
        <v>734</v>
      </c>
      <c r="H11" s="25">
        <v>-9.8</v>
      </c>
      <c r="I11" s="25">
        <v>32</v>
      </c>
      <c r="J11" s="25">
        <v>72</v>
      </c>
      <c r="K11" s="25">
        <v>125</v>
      </c>
      <c r="L11" s="25">
        <v>454</v>
      </c>
      <c r="M11" s="25">
        <v>444</v>
      </c>
      <c r="N11" s="25">
        <v>-2.2</v>
      </c>
      <c r="O11" s="26">
        <v>2967</v>
      </c>
      <c r="P11" s="26">
        <v>3319</v>
      </c>
      <c r="Q11" s="25">
        <v>11.9</v>
      </c>
    </row>
    <row r="12" spans="1:17" ht="12.75">
      <c r="A12" s="45"/>
      <c r="B12" s="43" t="s">
        <v>8</v>
      </c>
      <c r="C12" s="8">
        <v>1667</v>
      </c>
      <c r="D12" s="8">
        <v>2069</v>
      </c>
      <c r="E12" s="5">
        <v>24.1</v>
      </c>
      <c r="F12" s="5">
        <v>814</v>
      </c>
      <c r="G12" s="5">
        <v>734</v>
      </c>
      <c r="H12" s="5">
        <v>-9.8</v>
      </c>
      <c r="I12" s="5">
        <v>32</v>
      </c>
      <c r="J12" s="5">
        <v>72</v>
      </c>
      <c r="K12" s="5">
        <v>125</v>
      </c>
      <c r="L12" s="5">
        <v>454</v>
      </c>
      <c r="M12" s="5">
        <v>444</v>
      </c>
      <c r="N12" s="5">
        <v>11.9</v>
      </c>
      <c r="O12" s="8">
        <v>2967</v>
      </c>
      <c r="P12" s="8">
        <v>3319</v>
      </c>
      <c r="Q12" s="5"/>
    </row>
    <row r="13" spans="1:17" ht="12.75">
      <c r="A13" s="42" t="s">
        <v>133</v>
      </c>
      <c r="B13" s="27" t="s">
        <v>134</v>
      </c>
      <c r="C13" s="25">
        <v>130</v>
      </c>
      <c r="D13" s="25">
        <v>52</v>
      </c>
      <c r="E13" s="25">
        <v>-60</v>
      </c>
      <c r="H13" s="25">
        <v>0</v>
      </c>
      <c r="K13" s="25">
        <v>0</v>
      </c>
      <c r="M13" s="25">
        <v>80</v>
      </c>
      <c r="N13" s="25">
        <v>0</v>
      </c>
      <c r="O13" s="25">
        <v>130</v>
      </c>
      <c r="P13" s="25">
        <v>132</v>
      </c>
      <c r="Q13" s="25">
        <v>1.5</v>
      </c>
    </row>
    <row r="14" spans="1:17" ht="12.75">
      <c r="A14" s="42"/>
      <c r="B14" s="27" t="s">
        <v>135</v>
      </c>
      <c r="C14" s="26">
        <v>1379</v>
      </c>
      <c r="D14" s="26">
        <v>1296</v>
      </c>
      <c r="E14" s="25">
        <v>-6</v>
      </c>
      <c r="F14" s="25">
        <v>366</v>
      </c>
      <c r="G14" s="25">
        <v>572</v>
      </c>
      <c r="H14" s="25">
        <v>56.3</v>
      </c>
      <c r="K14" s="25">
        <v>0</v>
      </c>
      <c r="L14" s="25">
        <v>507</v>
      </c>
      <c r="M14" s="26">
        <v>1083</v>
      </c>
      <c r="N14" s="25">
        <v>113.6</v>
      </c>
      <c r="O14" s="26">
        <v>2252</v>
      </c>
      <c r="P14" s="26">
        <v>2951</v>
      </c>
      <c r="Q14" s="25">
        <v>31</v>
      </c>
    </row>
    <row r="15" spans="1:17" ht="12.75">
      <c r="A15" s="45"/>
      <c r="B15" s="43" t="s">
        <v>8</v>
      </c>
      <c r="C15" s="8">
        <v>1509</v>
      </c>
      <c r="D15" s="8">
        <v>1348</v>
      </c>
      <c r="E15" s="5">
        <v>-10.7</v>
      </c>
      <c r="F15" s="5">
        <v>366</v>
      </c>
      <c r="G15" s="5">
        <v>572</v>
      </c>
      <c r="H15" s="5">
        <v>56.3</v>
      </c>
      <c r="I15" s="5"/>
      <c r="J15" s="5"/>
      <c r="K15" s="5"/>
      <c r="L15" s="5">
        <v>507</v>
      </c>
      <c r="M15" s="8">
        <v>1163</v>
      </c>
      <c r="N15" s="5">
        <v>29.4</v>
      </c>
      <c r="O15" s="8">
        <v>2382</v>
      </c>
      <c r="P15" s="8">
        <v>3083</v>
      </c>
      <c r="Q15" s="5"/>
    </row>
    <row r="16" spans="1:17" ht="12.75">
      <c r="A16" s="42" t="s">
        <v>136</v>
      </c>
      <c r="B16" s="27" t="s">
        <v>136</v>
      </c>
      <c r="C16" s="26">
        <v>7003</v>
      </c>
      <c r="D16" s="26">
        <v>6950</v>
      </c>
      <c r="E16" s="25">
        <v>-0.8</v>
      </c>
      <c r="F16" s="26">
        <v>1751</v>
      </c>
      <c r="G16" s="26">
        <v>1515</v>
      </c>
      <c r="H16" s="25">
        <v>-13.5</v>
      </c>
      <c r="I16" s="25">
        <v>134</v>
      </c>
      <c r="J16" s="25">
        <v>106</v>
      </c>
      <c r="K16" s="25">
        <v>-20.9</v>
      </c>
      <c r="L16" s="25">
        <v>68</v>
      </c>
      <c r="M16" s="25">
        <v>36</v>
      </c>
      <c r="N16" s="25">
        <v>-47.1</v>
      </c>
      <c r="O16" s="26">
        <v>8956</v>
      </c>
      <c r="P16" s="26">
        <v>8607</v>
      </c>
      <c r="Q16" s="25">
        <v>-3.9</v>
      </c>
    </row>
    <row r="17" spans="1:17" ht="12.75">
      <c r="A17" s="45"/>
      <c r="B17" s="43" t="s">
        <v>8</v>
      </c>
      <c r="C17" s="8">
        <v>7003</v>
      </c>
      <c r="D17" s="8">
        <v>6950</v>
      </c>
      <c r="E17" s="5">
        <v>-0.8</v>
      </c>
      <c r="F17" s="8">
        <v>1751</v>
      </c>
      <c r="G17" s="8">
        <v>1515</v>
      </c>
      <c r="H17" s="5">
        <v>-13.5</v>
      </c>
      <c r="I17" s="5">
        <v>134</v>
      </c>
      <c r="J17" s="5">
        <v>106</v>
      </c>
      <c r="K17" s="5">
        <v>-20.9</v>
      </c>
      <c r="L17" s="5">
        <v>68</v>
      </c>
      <c r="M17" s="5">
        <v>36</v>
      </c>
      <c r="N17" s="5">
        <v>-3.9</v>
      </c>
      <c r="O17" s="8">
        <v>8956</v>
      </c>
      <c r="P17" s="8">
        <v>8607</v>
      </c>
      <c r="Q17" s="5"/>
    </row>
    <row r="18" spans="1:17" ht="12.75">
      <c r="A18" s="42" t="s">
        <v>137</v>
      </c>
      <c r="B18" s="27" t="s">
        <v>137</v>
      </c>
      <c r="C18" s="26">
        <v>1843</v>
      </c>
      <c r="D18" s="26">
        <v>1621</v>
      </c>
      <c r="E18" s="25">
        <v>-12</v>
      </c>
      <c r="F18" s="25">
        <v>961</v>
      </c>
      <c r="G18" s="25">
        <v>807</v>
      </c>
      <c r="H18" s="25">
        <v>-16</v>
      </c>
      <c r="J18" s="25">
        <v>32</v>
      </c>
      <c r="K18" s="25">
        <v>0</v>
      </c>
      <c r="L18" s="25">
        <v>24</v>
      </c>
      <c r="M18" s="25">
        <v>12</v>
      </c>
      <c r="N18" s="25">
        <v>-50</v>
      </c>
      <c r="O18" s="26">
        <v>2828</v>
      </c>
      <c r="P18" s="26">
        <v>2472</v>
      </c>
      <c r="Q18" s="25">
        <v>-12.6</v>
      </c>
    </row>
    <row r="19" spans="1:17" ht="12.75">
      <c r="A19" s="45"/>
      <c r="B19" s="43" t="s">
        <v>8</v>
      </c>
      <c r="C19" s="8">
        <v>1843</v>
      </c>
      <c r="D19" s="8">
        <v>1621</v>
      </c>
      <c r="E19" s="5">
        <v>-12</v>
      </c>
      <c r="F19" s="5">
        <v>961</v>
      </c>
      <c r="G19" s="5">
        <v>807</v>
      </c>
      <c r="H19" s="5">
        <v>-16</v>
      </c>
      <c r="I19" s="5"/>
      <c r="J19" s="5">
        <v>32</v>
      </c>
      <c r="K19" s="5"/>
      <c r="L19" s="5">
        <v>24</v>
      </c>
      <c r="M19" s="5">
        <v>12</v>
      </c>
      <c r="N19" s="5">
        <v>-12.6</v>
      </c>
      <c r="O19" s="8">
        <v>2828</v>
      </c>
      <c r="P19" s="8">
        <v>2472</v>
      </c>
      <c r="Q19" s="5"/>
    </row>
    <row r="20" spans="1:17" ht="12.75">
      <c r="A20" s="42" t="s">
        <v>138</v>
      </c>
      <c r="B20" s="27" t="s">
        <v>138</v>
      </c>
      <c r="C20" s="26">
        <v>5239</v>
      </c>
      <c r="D20" s="26">
        <v>5093</v>
      </c>
      <c r="E20" s="25">
        <v>-2.8</v>
      </c>
      <c r="F20" s="26">
        <v>1335</v>
      </c>
      <c r="G20" s="26">
        <v>1283</v>
      </c>
      <c r="H20" s="25">
        <v>-3.9</v>
      </c>
      <c r="K20" s="25">
        <v>0</v>
      </c>
      <c r="L20" s="25">
        <v>634</v>
      </c>
      <c r="M20" s="25">
        <v>583</v>
      </c>
      <c r="N20" s="25">
        <v>-8</v>
      </c>
      <c r="O20" s="26">
        <v>7208</v>
      </c>
      <c r="P20" s="26">
        <v>6959</v>
      </c>
      <c r="Q20" s="25">
        <v>-3.5</v>
      </c>
    </row>
    <row r="21" spans="1:17" ht="12.75">
      <c r="A21" s="45"/>
      <c r="B21" s="43" t="s">
        <v>8</v>
      </c>
      <c r="C21" s="8">
        <v>5239</v>
      </c>
      <c r="D21" s="8">
        <v>5093</v>
      </c>
      <c r="E21" s="5">
        <v>-2.8</v>
      </c>
      <c r="F21" s="8">
        <v>1335</v>
      </c>
      <c r="G21" s="8">
        <v>1283</v>
      </c>
      <c r="H21" s="5">
        <v>-3.9</v>
      </c>
      <c r="I21" s="5"/>
      <c r="J21" s="5"/>
      <c r="K21" s="5"/>
      <c r="L21" s="5">
        <v>634</v>
      </c>
      <c r="M21" s="5">
        <v>583</v>
      </c>
      <c r="N21" s="5">
        <v>-3.5</v>
      </c>
      <c r="O21" s="8">
        <v>7208</v>
      </c>
      <c r="P21" s="8">
        <v>6959</v>
      </c>
      <c r="Q21" s="5"/>
    </row>
    <row r="22" spans="1:17" ht="12.75">
      <c r="A22" s="42" t="s">
        <v>139</v>
      </c>
      <c r="B22" s="27" t="s">
        <v>139</v>
      </c>
      <c r="C22" s="26">
        <v>1018</v>
      </c>
      <c r="D22" s="26">
        <v>1397</v>
      </c>
      <c r="E22" s="25">
        <v>37.2</v>
      </c>
      <c r="F22" s="25">
        <v>433</v>
      </c>
      <c r="G22" s="25">
        <v>454</v>
      </c>
      <c r="H22" s="25">
        <v>4.8</v>
      </c>
      <c r="K22" s="25">
        <v>0</v>
      </c>
      <c r="L22" s="25">
        <v>49</v>
      </c>
      <c r="M22" s="25">
        <v>32</v>
      </c>
      <c r="N22" s="25">
        <v>-34.7</v>
      </c>
      <c r="O22" s="26">
        <v>1500</v>
      </c>
      <c r="P22" s="26">
        <v>1883</v>
      </c>
      <c r="Q22" s="25">
        <v>25.5</v>
      </c>
    </row>
    <row r="23" spans="1:17" ht="12.75">
      <c r="A23" s="27"/>
      <c r="B23" s="50" t="s">
        <v>8</v>
      </c>
      <c r="C23" s="51">
        <v>1018</v>
      </c>
      <c r="D23" s="51">
        <v>1397</v>
      </c>
      <c r="E23" s="39">
        <v>37.2</v>
      </c>
      <c r="F23" s="39">
        <v>433</v>
      </c>
      <c r="G23" s="39">
        <v>454</v>
      </c>
      <c r="H23" s="39">
        <v>4.8</v>
      </c>
      <c r="I23" s="39"/>
      <c r="J23" s="39"/>
      <c r="K23" s="39"/>
      <c r="L23" s="39">
        <v>49</v>
      </c>
      <c r="M23" s="39">
        <v>32</v>
      </c>
      <c r="N23" s="39">
        <v>25.5</v>
      </c>
      <c r="O23" s="51">
        <v>1500</v>
      </c>
      <c r="P23" s="51">
        <v>1883</v>
      </c>
      <c r="Q23" s="39"/>
    </row>
    <row r="24" spans="1:17" ht="12.75">
      <c r="A24" s="6" t="s">
        <v>28</v>
      </c>
      <c r="B24" s="6"/>
      <c r="C24" s="9">
        <v>22067</v>
      </c>
      <c r="D24" s="9">
        <v>22329</v>
      </c>
      <c r="E24" s="6">
        <v>1.2</v>
      </c>
      <c r="F24" s="9">
        <v>7251</v>
      </c>
      <c r="G24" s="9">
        <v>6740</v>
      </c>
      <c r="H24" s="6">
        <v>-7</v>
      </c>
      <c r="I24" s="6">
        <v>300</v>
      </c>
      <c r="J24" s="6">
        <v>329</v>
      </c>
      <c r="K24" s="6">
        <v>9.7</v>
      </c>
      <c r="L24" s="9">
        <v>2217</v>
      </c>
      <c r="M24" s="9">
        <v>2678</v>
      </c>
      <c r="N24" s="6">
        <v>20.8</v>
      </c>
      <c r="O24" s="9">
        <v>31835</v>
      </c>
      <c r="P24" s="9">
        <v>32076</v>
      </c>
      <c r="Q24" s="6">
        <v>0.8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2:Q14"/>
  <sheetViews>
    <sheetView workbookViewId="0" topLeftCell="A1">
      <selection activeCell="A36" sqref="A36"/>
    </sheetView>
  </sheetViews>
  <sheetFormatPr defaultColWidth="9.140625" defaultRowHeight="12.75"/>
  <cols>
    <col min="1" max="1" width="25.7109375" style="25" customWidth="1"/>
    <col min="2" max="2" width="35.7109375" style="25" customWidth="1"/>
    <col min="3" max="16" width="9.7109375" style="25" customWidth="1"/>
    <col min="17" max="16384" width="9.140625" style="25" customWidth="1"/>
  </cols>
  <sheetData>
    <row r="2" spans="1:16" ht="23.2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ht="16.5" thickBot="1">
      <c r="A4" s="30" t="s">
        <v>17</v>
      </c>
    </row>
    <row r="5" spans="1:17" ht="27.75" customHeight="1" thickBot="1" thickTop="1">
      <c r="A5" s="1"/>
      <c r="B5" s="1"/>
      <c r="C5" s="80" t="s">
        <v>4</v>
      </c>
      <c r="D5" s="80"/>
      <c r="E5" s="80"/>
      <c r="F5" s="80" t="s">
        <v>5</v>
      </c>
      <c r="G5" s="80"/>
      <c r="H5" s="80"/>
      <c r="I5" s="80" t="s">
        <v>6</v>
      </c>
      <c r="J5" s="80"/>
      <c r="K5" s="80"/>
      <c r="L5" s="80" t="s">
        <v>7</v>
      </c>
      <c r="M5" s="80"/>
      <c r="N5" s="80"/>
      <c r="O5" s="80" t="s">
        <v>8</v>
      </c>
      <c r="P5" s="80"/>
      <c r="Q5" s="80"/>
    </row>
    <row r="6" spans="1:17" ht="26.25" thickBot="1">
      <c r="A6" s="2" t="s">
        <v>9</v>
      </c>
      <c r="B6" s="3" t="s">
        <v>10</v>
      </c>
      <c r="C6" s="3">
        <v>2005</v>
      </c>
      <c r="D6" s="3">
        <v>2006</v>
      </c>
      <c r="E6" s="4" t="s">
        <v>11</v>
      </c>
      <c r="F6" s="3">
        <v>2005</v>
      </c>
      <c r="G6" s="3">
        <v>2006</v>
      </c>
      <c r="H6" s="4" t="s">
        <v>11</v>
      </c>
      <c r="I6" s="3">
        <v>2005</v>
      </c>
      <c r="J6" s="3">
        <v>2006</v>
      </c>
      <c r="K6" s="4" t="s">
        <v>11</v>
      </c>
      <c r="L6" s="3">
        <v>2005</v>
      </c>
      <c r="M6" s="3">
        <v>2006</v>
      </c>
      <c r="N6" s="4" t="s">
        <v>11</v>
      </c>
      <c r="O6" s="3">
        <v>2005</v>
      </c>
      <c r="P6" s="3">
        <v>2006</v>
      </c>
      <c r="Q6" s="4" t="s">
        <v>11</v>
      </c>
    </row>
    <row r="7" spans="1:17" ht="12.75">
      <c r="A7" s="41" t="s">
        <v>140</v>
      </c>
      <c r="B7" s="25" t="s">
        <v>141</v>
      </c>
      <c r="C7" s="25">
        <v>5</v>
      </c>
      <c r="D7" s="25">
        <v>5</v>
      </c>
      <c r="E7" s="25">
        <v>0</v>
      </c>
      <c r="F7" s="25">
        <v>64</v>
      </c>
      <c r="G7" s="25">
        <v>84</v>
      </c>
      <c r="H7" s="25">
        <v>31.3</v>
      </c>
      <c r="I7" s="25">
        <v>156</v>
      </c>
      <c r="J7" s="25">
        <v>136</v>
      </c>
      <c r="K7" s="25">
        <v>-12.8</v>
      </c>
      <c r="N7" s="25">
        <v>0</v>
      </c>
      <c r="O7" s="25">
        <v>225</v>
      </c>
      <c r="P7" s="25">
        <v>225</v>
      </c>
      <c r="Q7" s="25">
        <v>0</v>
      </c>
    </row>
    <row r="8" spans="1:17" ht="12.75">
      <c r="A8" s="41"/>
      <c r="B8" s="25" t="s">
        <v>142</v>
      </c>
      <c r="C8" s="25">
        <v>4</v>
      </c>
      <c r="D8" s="25">
        <v>4</v>
      </c>
      <c r="E8" s="25">
        <v>0</v>
      </c>
      <c r="F8" s="25">
        <v>612</v>
      </c>
      <c r="G8" s="25">
        <v>476</v>
      </c>
      <c r="H8" s="25">
        <v>-22.2</v>
      </c>
      <c r="I8" s="25">
        <v>13</v>
      </c>
      <c r="K8" s="25">
        <v>-100</v>
      </c>
      <c r="L8" s="25">
        <v>22</v>
      </c>
      <c r="M8" s="25">
        <v>21</v>
      </c>
      <c r="N8" s="25">
        <v>-4.5</v>
      </c>
      <c r="O8" s="25">
        <v>651</v>
      </c>
      <c r="P8" s="25">
        <v>501</v>
      </c>
      <c r="Q8" s="25">
        <v>-23</v>
      </c>
    </row>
    <row r="9" spans="1:17" ht="12.75">
      <c r="A9" s="41"/>
      <c r="B9" s="25" t="s">
        <v>143</v>
      </c>
      <c r="C9" s="25">
        <v>20</v>
      </c>
      <c r="E9" s="25">
        <v>-100</v>
      </c>
      <c r="F9" s="26">
        <v>1137</v>
      </c>
      <c r="G9" s="26">
        <v>1218</v>
      </c>
      <c r="H9" s="25">
        <v>7.1</v>
      </c>
      <c r="I9" s="25">
        <v>68</v>
      </c>
      <c r="J9" s="25">
        <v>40</v>
      </c>
      <c r="K9" s="25">
        <v>-41.2</v>
      </c>
      <c r="L9" s="25">
        <v>54</v>
      </c>
      <c r="M9" s="25">
        <v>60</v>
      </c>
      <c r="N9" s="25">
        <v>11.1</v>
      </c>
      <c r="O9" s="26">
        <v>1279</v>
      </c>
      <c r="P9" s="26">
        <v>1318</v>
      </c>
      <c r="Q9" s="25">
        <v>3</v>
      </c>
    </row>
    <row r="10" spans="1:17" ht="12.75">
      <c r="A10" s="41"/>
      <c r="B10" s="25" t="s">
        <v>144</v>
      </c>
      <c r="C10" s="25">
        <v>48</v>
      </c>
      <c r="D10" s="25">
        <v>44</v>
      </c>
      <c r="E10" s="25">
        <v>-8.3</v>
      </c>
      <c r="F10" s="25">
        <v>140</v>
      </c>
      <c r="G10" s="25">
        <v>92</v>
      </c>
      <c r="H10" s="25">
        <v>-34.3</v>
      </c>
      <c r="I10" s="25">
        <v>12</v>
      </c>
      <c r="J10" s="25">
        <v>24</v>
      </c>
      <c r="K10" s="25">
        <v>100</v>
      </c>
      <c r="N10" s="25">
        <v>0</v>
      </c>
      <c r="O10" s="25">
        <v>200</v>
      </c>
      <c r="P10" s="25">
        <v>160</v>
      </c>
      <c r="Q10" s="25">
        <v>-20</v>
      </c>
    </row>
    <row r="11" spans="1:17" ht="12.75">
      <c r="A11" s="41"/>
      <c r="B11" s="25" t="s">
        <v>145</v>
      </c>
      <c r="C11" s="25">
        <v>120</v>
      </c>
      <c r="D11" s="25">
        <v>52</v>
      </c>
      <c r="E11" s="25">
        <v>-56.7</v>
      </c>
      <c r="F11" s="25">
        <v>136</v>
      </c>
      <c r="G11" s="25">
        <v>100</v>
      </c>
      <c r="H11" s="25">
        <v>-26.5</v>
      </c>
      <c r="K11" s="25">
        <v>0</v>
      </c>
      <c r="N11" s="25">
        <v>0</v>
      </c>
      <c r="O11" s="25">
        <v>256</v>
      </c>
      <c r="P11" s="25">
        <v>152</v>
      </c>
      <c r="Q11" s="25">
        <v>-40.6</v>
      </c>
    </row>
    <row r="12" spans="1:17" ht="12.75">
      <c r="A12" s="41"/>
      <c r="B12" s="25" t="s">
        <v>140</v>
      </c>
      <c r="C12" s="26">
        <v>1826</v>
      </c>
      <c r="D12" s="26">
        <v>1961</v>
      </c>
      <c r="E12" s="25">
        <v>7.4</v>
      </c>
      <c r="F12" s="26">
        <v>1650</v>
      </c>
      <c r="G12" s="26">
        <v>1564</v>
      </c>
      <c r="H12" s="25">
        <v>-5.2</v>
      </c>
      <c r="I12" s="25">
        <v>818</v>
      </c>
      <c r="J12" s="25">
        <v>894</v>
      </c>
      <c r="K12" s="25">
        <v>9.3</v>
      </c>
      <c r="L12" s="25">
        <v>310</v>
      </c>
      <c r="M12" s="25">
        <v>308</v>
      </c>
      <c r="N12" s="25">
        <v>-0.6</v>
      </c>
      <c r="O12" s="26">
        <v>4604</v>
      </c>
      <c r="P12" s="26">
        <v>4727</v>
      </c>
      <c r="Q12" s="25">
        <v>2.7</v>
      </c>
    </row>
    <row r="13" spans="2:17" ht="12.75">
      <c r="B13" s="5" t="s">
        <v>8</v>
      </c>
      <c r="C13" s="8">
        <v>2023</v>
      </c>
      <c r="D13" s="8">
        <v>2066</v>
      </c>
      <c r="E13" s="5">
        <v>2.1</v>
      </c>
      <c r="F13" s="8">
        <v>3739</v>
      </c>
      <c r="G13" s="8">
        <v>3534</v>
      </c>
      <c r="H13" s="5">
        <v>-5.5</v>
      </c>
      <c r="I13" s="8">
        <v>1067</v>
      </c>
      <c r="J13" s="8">
        <v>1094</v>
      </c>
      <c r="K13" s="5">
        <v>3</v>
      </c>
      <c r="L13" s="5">
        <v>386</v>
      </c>
      <c r="M13" s="5">
        <v>389</v>
      </c>
      <c r="N13" s="5">
        <v>-1.8</v>
      </c>
      <c r="O13" s="8">
        <v>7215</v>
      </c>
      <c r="P13" s="8">
        <v>7083</v>
      </c>
      <c r="Q13" s="5"/>
    </row>
    <row r="14" spans="1:17" ht="12.75">
      <c r="A14" s="6" t="s">
        <v>29</v>
      </c>
      <c r="B14" s="6"/>
      <c r="C14" s="9">
        <v>2023</v>
      </c>
      <c r="D14" s="9">
        <v>2066</v>
      </c>
      <c r="E14" s="6">
        <v>2.1</v>
      </c>
      <c r="F14" s="9">
        <v>3739</v>
      </c>
      <c r="G14" s="9">
        <v>3534</v>
      </c>
      <c r="H14" s="6">
        <v>-5.5</v>
      </c>
      <c r="I14" s="9">
        <v>1067</v>
      </c>
      <c r="J14" s="9">
        <v>1094</v>
      </c>
      <c r="K14" s="6">
        <v>2.5</v>
      </c>
      <c r="L14" s="6">
        <v>386</v>
      </c>
      <c r="M14" s="6">
        <v>389</v>
      </c>
      <c r="N14" s="6">
        <v>0.8</v>
      </c>
      <c r="O14" s="9">
        <v>7215</v>
      </c>
      <c r="P14" s="9">
        <v>7083</v>
      </c>
      <c r="Q14" s="6">
        <v>-1.8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2:Q56"/>
  <sheetViews>
    <sheetView workbookViewId="0" topLeftCell="A1">
      <selection activeCell="A56" sqref="A1:Q56"/>
    </sheetView>
  </sheetViews>
  <sheetFormatPr defaultColWidth="9.140625" defaultRowHeight="12.75"/>
  <cols>
    <col min="1" max="1" width="25.7109375" style="25" customWidth="1"/>
    <col min="2" max="2" width="35.7109375" style="25" customWidth="1"/>
    <col min="3" max="16" width="9.7109375" style="25" customWidth="1"/>
    <col min="17" max="16384" width="9.140625" style="25" customWidth="1"/>
  </cols>
  <sheetData>
    <row r="2" spans="1:16" ht="23.2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4" ht="16.5" thickBot="1">
      <c r="A4" s="30" t="s">
        <v>18</v>
      </c>
    </row>
    <row r="5" spans="1:17" ht="27.75" customHeight="1" thickBot="1" thickTop="1">
      <c r="A5" s="1"/>
      <c r="B5" s="1"/>
      <c r="C5" s="80" t="s">
        <v>4</v>
      </c>
      <c r="D5" s="80"/>
      <c r="E5" s="80"/>
      <c r="F5" s="80" t="s">
        <v>5</v>
      </c>
      <c r="G5" s="80"/>
      <c r="H5" s="80"/>
      <c r="I5" s="80" t="s">
        <v>6</v>
      </c>
      <c r="J5" s="80"/>
      <c r="K5" s="80"/>
      <c r="L5" s="80" t="s">
        <v>7</v>
      </c>
      <c r="M5" s="80"/>
      <c r="N5" s="80"/>
      <c r="O5" s="80" t="s">
        <v>8</v>
      </c>
      <c r="P5" s="80"/>
      <c r="Q5" s="80"/>
    </row>
    <row r="6" spans="1:17" ht="26.25" thickBot="1">
      <c r="A6" s="2" t="s">
        <v>9</v>
      </c>
      <c r="B6" s="3" t="s">
        <v>10</v>
      </c>
      <c r="C6" s="52">
        <v>2005</v>
      </c>
      <c r="D6" s="52">
        <v>2006</v>
      </c>
      <c r="E6" s="48" t="s">
        <v>11</v>
      </c>
      <c r="F6" s="52">
        <v>2005</v>
      </c>
      <c r="G6" s="52">
        <v>2006</v>
      </c>
      <c r="H6" s="48" t="s">
        <v>11</v>
      </c>
      <c r="I6" s="52">
        <v>2005</v>
      </c>
      <c r="J6" s="52">
        <v>2006</v>
      </c>
      <c r="K6" s="48" t="s">
        <v>11</v>
      </c>
      <c r="L6" s="52">
        <v>2005</v>
      </c>
      <c r="M6" s="52">
        <v>2006</v>
      </c>
      <c r="N6" s="48" t="s">
        <v>11</v>
      </c>
      <c r="O6" s="52">
        <v>2005</v>
      </c>
      <c r="P6" s="52">
        <v>2006</v>
      </c>
      <c r="Q6" s="48" t="s">
        <v>11</v>
      </c>
    </row>
    <row r="7" spans="1:17" ht="12.75">
      <c r="A7" s="41" t="s">
        <v>146</v>
      </c>
      <c r="B7" s="25" t="s">
        <v>146</v>
      </c>
      <c r="C7" s="26">
        <v>5003</v>
      </c>
      <c r="D7" s="26">
        <v>5586</v>
      </c>
      <c r="E7" s="25">
        <v>11.6</v>
      </c>
      <c r="F7" s="26">
        <v>3261</v>
      </c>
      <c r="G7" s="26">
        <v>2584</v>
      </c>
      <c r="H7" s="25">
        <v>-20.8</v>
      </c>
      <c r="I7" s="25">
        <v>96</v>
      </c>
      <c r="J7" s="25">
        <v>223</v>
      </c>
      <c r="K7" s="25">
        <v>132.3</v>
      </c>
      <c r="L7" s="25">
        <v>445</v>
      </c>
      <c r="M7" s="25">
        <v>394</v>
      </c>
      <c r="N7" s="25">
        <v>-11.5</v>
      </c>
      <c r="O7" s="26">
        <v>8805</v>
      </c>
      <c r="P7" s="26">
        <v>8786</v>
      </c>
      <c r="Q7" s="25">
        <v>-0.2</v>
      </c>
    </row>
    <row r="8" spans="1:17" ht="12.75">
      <c r="A8"/>
      <c r="B8" s="5" t="s">
        <v>8</v>
      </c>
      <c r="C8" s="8">
        <v>5003</v>
      </c>
      <c r="D8" s="8">
        <v>5586</v>
      </c>
      <c r="E8" s="5">
        <v>11.7</v>
      </c>
      <c r="F8" s="8">
        <v>3261</v>
      </c>
      <c r="G8" s="8">
        <v>2584</v>
      </c>
      <c r="H8" s="5">
        <v>-20.8</v>
      </c>
      <c r="I8" s="5">
        <v>96</v>
      </c>
      <c r="J8" s="5">
        <v>223</v>
      </c>
      <c r="K8" s="5">
        <v>132</v>
      </c>
      <c r="L8" s="5">
        <v>445</v>
      </c>
      <c r="M8" s="5">
        <v>394</v>
      </c>
      <c r="N8" s="5">
        <v>-0.2</v>
      </c>
      <c r="O8" s="8">
        <v>8805</v>
      </c>
      <c r="P8" s="8">
        <v>8786</v>
      </c>
      <c r="Q8" s="5"/>
    </row>
    <row r="9" spans="1:17" ht="12.75">
      <c r="A9" s="6" t="s">
        <v>30</v>
      </c>
      <c r="B9" s="6"/>
      <c r="C9" s="9">
        <v>5003</v>
      </c>
      <c r="D9" s="9">
        <v>5586</v>
      </c>
      <c r="E9" s="6">
        <v>11.7</v>
      </c>
      <c r="F9" s="9">
        <v>3261</v>
      </c>
      <c r="G9" s="9">
        <v>2584</v>
      </c>
      <c r="H9" s="6">
        <v>-20.8</v>
      </c>
      <c r="I9" s="6">
        <v>96</v>
      </c>
      <c r="J9" s="6">
        <v>223</v>
      </c>
      <c r="K9" s="6">
        <v>132.3</v>
      </c>
      <c r="L9" s="6">
        <v>445</v>
      </c>
      <c r="M9" s="6">
        <v>394</v>
      </c>
      <c r="N9" s="6">
        <v>-11.5</v>
      </c>
      <c r="O9" s="9">
        <v>8805</v>
      </c>
      <c r="P9" s="9">
        <v>8786</v>
      </c>
      <c r="Q9" s="6">
        <v>-0.2</v>
      </c>
    </row>
    <row r="12" ht="16.5" thickBot="1">
      <c r="A12" s="30" t="s">
        <v>19</v>
      </c>
    </row>
    <row r="13" spans="1:17" ht="27.75" customHeight="1" thickBot="1" thickTop="1">
      <c r="A13" s="1"/>
      <c r="B13" s="1"/>
      <c r="C13" s="80" t="s">
        <v>4</v>
      </c>
      <c r="D13" s="80"/>
      <c r="E13" s="80"/>
      <c r="F13" s="80" t="s">
        <v>5</v>
      </c>
      <c r="G13" s="80"/>
      <c r="H13" s="80"/>
      <c r="I13" s="80" t="s">
        <v>6</v>
      </c>
      <c r="J13" s="80"/>
      <c r="K13" s="80"/>
      <c r="L13" s="80" t="s">
        <v>7</v>
      </c>
      <c r="M13" s="80"/>
      <c r="N13" s="80"/>
      <c r="O13" s="80" t="s">
        <v>8</v>
      </c>
      <c r="P13" s="80"/>
      <c r="Q13" s="80"/>
    </row>
    <row r="14" spans="1:17" ht="26.25" thickBot="1">
      <c r="A14" s="2" t="s">
        <v>9</v>
      </c>
      <c r="B14" s="3" t="s">
        <v>10</v>
      </c>
      <c r="C14" s="52">
        <v>2005</v>
      </c>
      <c r="D14" s="52">
        <v>2006</v>
      </c>
      <c r="E14" s="48" t="s">
        <v>11</v>
      </c>
      <c r="F14" s="52">
        <v>2005</v>
      </c>
      <c r="G14" s="52">
        <v>2006</v>
      </c>
      <c r="H14" s="48" t="s">
        <v>11</v>
      </c>
      <c r="I14" s="52">
        <v>2005</v>
      </c>
      <c r="J14" s="52">
        <v>2006</v>
      </c>
      <c r="K14" s="48" t="s">
        <v>11</v>
      </c>
      <c r="L14" s="52">
        <v>2005</v>
      </c>
      <c r="M14" s="52">
        <v>2006</v>
      </c>
      <c r="N14" s="48" t="s">
        <v>11</v>
      </c>
      <c r="O14" s="52">
        <v>2005</v>
      </c>
      <c r="P14" s="52">
        <v>2006</v>
      </c>
      <c r="Q14" s="48" t="s">
        <v>11</v>
      </c>
    </row>
    <row r="15" spans="1:17" ht="11.25" customHeight="1">
      <c r="A15" s="41" t="s">
        <v>19</v>
      </c>
      <c r="B15" s="25" t="s">
        <v>147</v>
      </c>
      <c r="C15" s="25">
        <v>151</v>
      </c>
      <c r="D15" s="25">
        <v>193</v>
      </c>
      <c r="E15" s="25">
        <v>27.8</v>
      </c>
      <c r="F15" s="25">
        <v>18</v>
      </c>
      <c r="G15" s="25">
        <v>23</v>
      </c>
      <c r="H15" s="25">
        <v>27.8</v>
      </c>
      <c r="N15" s="25">
        <v>0</v>
      </c>
      <c r="O15" s="25">
        <v>169</v>
      </c>
      <c r="P15" s="25">
        <v>216</v>
      </c>
      <c r="Q15" s="25">
        <v>27.8</v>
      </c>
    </row>
    <row r="16" spans="1:17" ht="12.75">
      <c r="A16" s="41"/>
      <c r="B16" s="25" t="s">
        <v>148</v>
      </c>
      <c r="C16" s="25">
        <v>29</v>
      </c>
      <c r="E16" s="25">
        <v>-100</v>
      </c>
      <c r="H16" s="25">
        <v>0</v>
      </c>
      <c r="N16" s="25">
        <v>0</v>
      </c>
      <c r="O16" s="25">
        <v>29</v>
      </c>
      <c r="Q16" s="25">
        <v>-100</v>
      </c>
    </row>
    <row r="17" spans="1:17" ht="12.75">
      <c r="A17" s="41"/>
      <c r="B17" s="25" t="s">
        <v>149</v>
      </c>
      <c r="C17" s="25">
        <v>284</v>
      </c>
      <c r="E17" s="25">
        <v>-100</v>
      </c>
      <c r="H17" s="25">
        <v>0</v>
      </c>
      <c r="N17" s="25">
        <v>0</v>
      </c>
      <c r="O17" s="25">
        <v>284</v>
      </c>
      <c r="Q17" s="25">
        <v>-100</v>
      </c>
    </row>
    <row r="18" spans="1:17" ht="12.75">
      <c r="A18" s="41"/>
      <c r="B18" s="25" t="s">
        <v>60</v>
      </c>
      <c r="C18" s="25">
        <v>528</v>
      </c>
      <c r="D18" s="25">
        <v>528</v>
      </c>
      <c r="E18" s="25">
        <v>0</v>
      </c>
      <c r="F18" s="25">
        <v>88</v>
      </c>
      <c r="G18" s="25">
        <v>87</v>
      </c>
      <c r="H18" s="25">
        <v>-1.1</v>
      </c>
      <c r="N18" s="25">
        <v>0</v>
      </c>
      <c r="O18" s="25">
        <v>616</v>
      </c>
      <c r="P18" s="25">
        <v>615</v>
      </c>
      <c r="Q18" s="25">
        <v>-0.2</v>
      </c>
    </row>
    <row r="19" spans="1:17" ht="12.75">
      <c r="A19" s="41"/>
      <c r="B19" s="25" t="s">
        <v>136</v>
      </c>
      <c r="C19" s="26">
        <v>1448</v>
      </c>
      <c r="D19" s="26">
        <v>1372</v>
      </c>
      <c r="E19" s="25">
        <v>-5.2</v>
      </c>
      <c r="F19" s="25">
        <v>172</v>
      </c>
      <c r="G19" s="25">
        <v>176</v>
      </c>
      <c r="H19" s="25">
        <v>2.3</v>
      </c>
      <c r="N19" s="25">
        <v>0</v>
      </c>
      <c r="O19" s="26">
        <v>1620</v>
      </c>
      <c r="P19" s="26">
        <v>1548</v>
      </c>
      <c r="Q19" s="25">
        <v>-4.4</v>
      </c>
    </row>
    <row r="20" spans="1:17" ht="12.75">
      <c r="A20"/>
      <c r="B20" s="5" t="s">
        <v>8</v>
      </c>
      <c r="C20" s="8">
        <v>2440</v>
      </c>
      <c r="D20" s="8">
        <v>2093</v>
      </c>
      <c r="E20" s="5">
        <v>-14.2</v>
      </c>
      <c r="F20" s="5">
        <v>278</v>
      </c>
      <c r="G20" s="5">
        <v>286</v>
      </c>
      <c r="H20" s="5">
        <v>2.9</v>
      </c>
      <c r="I20" s="5"/>
      <c r="J20" s="5"/>
      <c r="K20" s="5"/>
      <c r="L20" s="5"/>
      <c r="M20" s="5"/>
      <c r="N20" s="5">
        <v>-12.5</v>
      </c>
      <c r="O20" s="8">
        <v>2718</v>
      </c>
      <c r="P20" s="8">
        <v>2379</v>
      </c>
      <c r="Q20" s="5"/>
    </row>
    <row r="21" spans="1:17" ht="12.75">
      <c r="A21" s="6" t="s">
        <v>31</v>
      </c>
      <c r="B21" s="6"/>
      <c r="C21" s="9">
        <v>2440</v>
      </c>
      <c r="D21" s="9">
        <v>2093</v>
      </c>
      <c r="E21" s="6">
        <v>-14.2</v>
      </c>
      <c r="F21" s="6">
        <v>278</v>
      </c>
      <c r="G21" s="6">
        <v>286</v>
      </c>
      <c r="H21" s="6">
        <v>2.9</v>
      </c>
      <c r="I21" s="6"/>
      <c r="J21" s="6"/>
      <c r="K21" s="6"/>
      <c r="L21" s="6"/>
      <c r="M21" s="6"/>
      <c r="N21" s="6"/>
      <c r="O21" s="9">
        <v>2718</v>
      </c>
      <c r="P21" s="9">
        <v>2379</v>
      </c>
      <c r="Q21" s="6">
        <v>-12.5</v>
      </c>
    </row>
    <row r="23" ht="16.5" thickBot="1">
      <c r="A23" s="30" t="s">
        <v>20</v>
      </c>
    </row>
    <row r="24" spans="1:17" ht="14.25" thickBot="1" thickTop="1">
      <c r="A24" s="1"/>
      <c r="B24" s="1"/>
      <c r="C24" s="80" t="s">
        <v>4</v>
      </c>
      <c r="D24" s="80"/>
      <c r="E24" s="80"/>
      <c r="F24" s="80" t="s">
        <v>5</v>
      </c>
      <c r="G24" s="80"/>
      <c r="H24" s="80"/>
      <c r="I24" s="80" t="s">
        <v>6</v>
      </c>
      <c r="J24" s="80"/>
      <c r="K24" s="80"/>
      <c r="L24" s="80" t="s">
        <v>7</v>
      </c>
      <c r="M24" s="80"/>
      <c r="N24" s="80"/>
      <c r="O24" s="80" t="s">
        <v>8</v>
      </c>
      <c r="P24" s="80"/>
      <c r="Q24" s="80"/>
    </row>
    <row r="25" spans="1:17" ht="26.25" thickBot="1">
      <c r="A25" s="2" t="s">
        <v>9</v>
      </c>
      <c r="B25" s="3" t="s">
        <v>10</v>
      </c>
      <c r="C25" s="52">
        <v>2005</v>
      </c>
      <c r="D25" s="52">
        <v>2006</v>
      </c>
      <c r="E25" s="48" t="s">
        <v>11</v>
      </c>
      <c r="F25" s="52">
        <v>2005</v>
      </c>
      <c r="G25" s="52">
        <v>2006</v>
      </c>
      <c r="H25" s="48" t="s">
        <v>11</v>
      </c>
      <c r="I25" s="52">
        <v>2005</v>
      </c>
      <c r="J25" s="52">
        <v>2006</v>
      </c>
      <c r="K25" s="48" t="s">
        <v>11</v>
      </c>
      <c r="L25" s="52">
        <v>2005</v>
      </c>
      <c r="M25" s="52">
        <v>2006</v>
      </c>
      <c r="N25" s="48" t="s">
        <v>11</v>
      </c>
      <c r="O25" s="52">
        <v>2005</v>
      </c>
      <c r="P25" s="52">
        <v>2006</v>
      </c>
      <c r="Q25" s="48" t="s">
        <v>11</v>
      </c>
    </row>
    <row r="26" spans="1:17" ht="12.75">
      <c r="A26" s="41" t="s">
        <v>20</v>
      </c>
      <c r="B26" s="25" t="s">
        <v>150</v>
      </c>
      <c r="L26" s="25">
        <v>5</v>
      </c>
      <c r="M26" s="25">
        <v>12</v>
      </c>
      <c r="N26" s="25">
        <v>140</v>
      </c>
      <c r="O26" s="25">
        <v>5</v>
      </c>
      <c r="P26" s="25">
        <v>12</v>
      </c>
      <c r="Q26" s="25">
        <v>140</v>
      </c>
    </row>
    <row r="27" spans="1:17" ht="12.75">
      <c r="A27"/>
      <c r="B27" s="5" t="s">
        <v>8</v>
      </c>
      <c r="C27" s="5"/>
      <c r="D27" s="5"/>
      <c r="E27" s="5"/>
      <c r="F27" s="5"/>
      <c r="G27" s="5"/>
      <c r="H27" s="5"/>
      <c r="I27" s="5"/>
      <c r="J27" s="5"/>
      <c r="K27" s="5"/>
      <c r="L27" s="5">
        <v>5</v>
      </c>
      <c r="M27" s="5">
        <v>12</v>
      </c>
      <c r="N27" s="5">
        <v>140</v>
      </c>
      <c r="O27" s="5">
        <v>5</v>
      </c>
      <c r="P27" s="5">
        <v>12</v>
      </c>
      <c r="Q27" s="5"/>
    </row>
    <row r="28" spans="1:17" ht="12.75">
      <c r="A28" s="6" t="s">
        <v>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v>5</v>
      </c>
      <c r="M28" s="6">
        <v>12</v>
      </c>
      <c r="N28" s="6">
        <v>140</v>
      </c>
      <c r="O28" s="6">
        <v>5</v>
      </c>
      <c r="P28" s="6">
        <v>12</v>
      </c>
      <c r="Q28" s="6">
        <v>140</v>
      </c>
    </row>
    <row r="31" ht="16.5" thickBot="1">
      <c r="A31" s="30" t="s">
        <v>21</v>
      </c>
    </row>
    <row r="32" spans="1:17" ht="14.25" thickBot="1" thickTop="1">
      <c r="A32" s="1"/>
      <c r="B32" s="1"/>
      <c r="C32" s="80" t="s">
        <v>4</v>
      </c>
      <c r="D32" s="80"/>
      <c r="E32" s="80"/>
      <c r="F32" s="80" t="s">
        <v>5</v>
      </c>
      <c r="G32" s="80"/>
      <c r="H32" s="80"/>
      <c r="I32" s="80" t="s">
        <v>6</v>
      </c>
      <c r="J32" s="80"/>
      <c r="K32" s="80"/>
      <c r="L32" s="80" t="s">
        <v>7</v>
      </c>
      <c r="M32" s="80"/>
      <c r="N32" s="80"/>
      <c r="O32" s="80" t="s">
        <v>8</v>
      </c>
      <c r="P32" s="80"/>
      <c r="Q32" s="80"/>
    </row>
    <row r="33" spans="1:17" ht="26.25" thickBot="1">
      <c r="A33" s="2" t="s">
        <v>9</v>
      </c>
      <c r="B33" s="3" t="s">
        <v>10</v>
      </c>
      <c r="C33" s="52">
        <v>2005</v>
      </c>
      <c r="D33" s="52">
        <v>2006</v>
      </c>
      <c r="E33" s="48" t="s">
        <v>11</v>
      </c>
      <c r="F33" s="52">
        <v>2005</v>
      </c>
      <c r="G33" s="52">
        <v>2006</v>
      </c>
      <c r="H33" s="48" t="s">
        <v>11</v>
      </c>
      <c r="I33" s="52">
        <v>2005</v>
      </c>
      <c r="J33" s="52">
        <v>2006</v>
      </c>
      <c r="K33" s="48" t="s">
        <v>11</v>
      </c>
      <c r="L33" s="52">
        <v>2005</v>
      </c>
      <c r="M33" s="52">
        <v>2006</v>
      </c>
      <c r="N33" s="48" t="s">
        <v>11</v>
      </c>
      <c r="O33" s="52">
        <v>2005</v>
      </c>
      <c r="P33" s="52">
        <v>2006</v>
      </c>
      <c r="Q33" s="48" t="s">
        <v>11</v>
      </c>
    </row>
    <row r="34" spans="1:17" ht="12.75">
      <c r="A34" s="41" t="s">
        <v>151</v>
      </c>
      <c r="B34" s="25" t="s">
        <v>152</v>
      </c>
      <c r="C34" s="25">
        <v>1</v>
      </c>
      <c r="D34" s="25">
        <v>4</v>
      </c>
      <c r="E34" s="25">
        <v>300</v>
      </c>
      <c r="F34" s="25">
        <v>2</v>
      </c>
      <c r="G34" s="25">
        <v>8</v>
      </c>
      <c r="H34" s="25">
        <v>300</v>
      </c>
      <c r="L34" s="25">
        <v>3</v>
      </c>
      <c r="M34" s="25">
        <v>12</v>
      </c>
      <c r="N34" s="25">
        <v>300</v>
      </c>
      <c r="O34" s="25">
        <v>6</v>
      </c>
      <c r="P34" s="25">
        <v>24</v>
      </c>
      <c r="Q34" s="25">
        <v>300</v>
      </c>
    </row>
    <row r="35" spans="1:17" ht="12.75">
      <c r="A35" s="41"/>
      <c r="B35" s="25" t="s">
        <v>153</v>
      </c>
      <c r="C35" s="25">
        <v>141</v>
      </c>
      <c r="D35" s="25">
        <v>138</v>
      </c>
      <c r="E35" s="25">
        <v>-2.1</v>
      </c>
      <c r="F35" s="25">
        <v>42</v>
      </c>
      <c r="G35" s="25">
        <v>40</v>
      </c>
      <c r="H35" s="25">
        <v>-4.8</v>
      </c>
      <c r="L35" s="25">
        <v>10</v>
      </c>
      <c r="M35" s="25">
        <v>7</v>
      </c>
      <c r="N35" s="25">
        <v>-30</v>
      </c>
      <c r="O35" s="25">
        <v>193</v>
      </c>
      <c r="P35" s="25">
        <v>185</v>
      </c>
      <c r="Q35" s="25">
        <v>-4.1</v>
      </c>
    </row>
    <row r="36" spans="1:17" ht="12.75">
      <c r="A36" s="41"/>
      <c r="B36" s="25" t="s">
        <v>154</v>
      </c>
      <c r="C36" s="25">
        <v>17</v>
      </c>
      <c r="D36" s="25">
        <v>18</v>
      </c>
      <c r="E36" s="25">
        <v>5.9</v>
      </c>
      <c r="H36" s="25">
        <v>0</v>
      </c>
      <c r="N36" s="25">
        <v>0</v>
      </c>
      <c r="O36" s="25">
        <v>17</v>
      </c>
      <c r="P36" s="25">
        <v>18</v>
      </c>
      <c r="Q36" s="25">
        <v>5.9</v>
      </c>
    </row>
    <row r="37" spans="1:17" ht="12.75">
      <c r="A37"/>
      <c r="B37" s="5" t="s">
        <v>8</v>
      </c>
      <c r="C37" s="5">
        <v>159</v>
      </c>
      <c r="D37" s="5">
        <v>160</v>
      </c>
      <c r="E37" s="5">
        <v>0.6</v>
      </c>
      <c r="F37" s="5">
        <v>44</v>
      </c>
      <c r="G37" s="5">
        <v>48</v>
      </c>
      <c r="H37" s="5">
        <v>9.1</v>
      </c>
      <c r="I37" s="5"/>
      <c r="J37" s="5"/>
      <c r="K37" s="5"/>
      <c r="L37" s="5">
        <v>13</v>
      </c>
      <c r="M37" s="5">
        <v>19</v>
      </c>
      <c r="N37" s="5">
        <v>5.1</v>
      </c>
      <c r="O37" s="5">
        <v>216</v>
      </c>
      <c r="P37" s="5">
        <v>227</v>
      </c>
      <c r="Q37" s="5"/>
    </row>
    <row r="38" spans="1:17" ht="12.75">
      <c r="A38" s="6" t="s">
        <v>33</v>
      </c>
      <c r="B38" s="6"/>
      <c r="C38" s="6">
        <v>159</v>
      </c>
      <c r="D38" s="6">
        <v>160</v>
      </c>
      <c r="E38" s="6">
        <v>0.6</v>
      </c>
      <c r="F38" s="6">
        <v>44</v>
      </c>
      <c r="G38" s="6">
        <v>48</v>
      </c>
      <c r="H38" s="6">
        <v>9.1</v>
      </c>
      <c r="I38" s="6"/>
      <c r="J38" s="6"/>
      <c r="K38" s="6"/>
      <c r="L38" s="6">
        <v>13</v>
      </c>
      <c r="M38" s="6">
        <v>19</v>
      </c>
      <c r="N38" s="6">
        <v>46.2</v>
      </c>
      <c r="O38" s="6">
        <v>216</v>
      </c>
      <c r="P38" s="6">
        <v>227</v>
      </c>
      <c r="Q38" s="6">
        <v>5.1</v>
      </c>
    </row>
    <row r="41" ht="16.5" thickBot="1">
      <c r="A41" s="30" t="s">
        <v>22</v>
      </c>
    </row>
    <row r="42" spans="1:17" ht="14.25" thickBot="1" thickTop="1">
      <c r="A42" s="1"/>
      <c r="B42" s="1"/>
      <c r="C42" s="80" t="s">
        <v>4</v>
      </c>
      <c r="D42" s="80"/>
      <c r="E42" s="80"/>
      <c r="F42" s="80" t="s">
        <v>5</v>
      </c>
      <c r="G42" s="80"/>
      <c r="H42" s="80"/>
      <c r="I42" s="80" t="s">
        <v>6</v>
      </c>
      <c r="J42" s="80"/>
      <c r="K42" s="80"/>
      <c r="L42" s="80" t="s">
        <v>7</v>
      </c>
      <c r="M42" s="80"/>
      <c r="N42" s="80"/>
      <c r="O42" s="80" t="s">
        <v>8</v>
      </c>
      <c r="P42" s="80"/>
      <c r="Q42" s="80"/>
    </row>
    <row r="43" spans="1:17" ht="26.25" thickBot="1">
      <c r="A43" s="2" t="s">
        <v>9</v>
      </c>
      <c r="B43" s="3" t="s">
        <v>10</v>
      </c>
      <c r="C43" s="52">
        <v>2005</v>
      </c>
      <c r="D43" s="52">
        <v>2006</v>
      </c>
      <c r="E43" s="48" t="s">
        <v>11</v>
      </c>
      <c r="F43" s="52">
        <v>2005</v>
      </c>
      <c r="G43" s="52">
        <v>2006</v>
      </c>
      <c r="H43" s="48" t="s">
        <v>11</v>
      </c>
      <c r="I43" s="52">
        <v>2005</v>
      </c>
      <c r="J43" s="52">
        <v>2006</v>
      </c>
      <c r="K43" s="48" t="s">
        <v>11</v>
      </c>
      <c r="L43" s="52">
        <v>2005</v>
      </c>
      <c r="M43" s="52">
        <v>2006</v>
      </c>
      <c r="N43" s="48" t="s">
        <v>11</v>
      </c>
      <c r="O43" s="52">
        <v>2005</v>
      </c>
      <c r="P43" s="52">
        <v>2006</v>
      </c>
      <c r="Q43" s="48" t="s">
        <v>11</v>
      </c>
    </row>
    <row r="44" spans="1:17" ht="12.75">
      <c r="A44" s="41" t="s">
        <v>155</v>
      </c>
      <c r="B44" s="25" t="s">
        <v>155</v>
      </c>
      <c r="C44" s="25">
        <v>43</v>
      </c>
      <c r="D44" s="25">
        <v>105</v>
      </c>
      <c r="E44" s="25">
        <v>144.2</v>
      </c>
      <c r="N44" s="25">
        <v>0</v>
      </c>
      <c r="O44" s="25">
        <v>43</v>
      </c>
      <c r="P44" s="25">
        <v>105</v>
      </c>
      <c r="Q44" s="25">
        <v>144.2</v>
      </c>
    </row>
    <row r="45" spans="1:17" ht="12.75">
      <c r="A45"/>
      <c r="B45" s="5" t="s">
        <v>8</v>
      </c>
      <c r="C45" s="5">
        <v>43</v>
      </c>
      <c r="D45" s="5">
        <v>105</v>
      </c>
      <c r="E45" s="5">
        <v>144.2</v>
      </c>
      <c r="F45" s="5"/>
      <c r="G45" s="5"/>
      <c r="H45" s="5"/>
      <c r="I45" s="5"/>
      <c r="J45" s="5"/>
      <c r="K45" s="5"/>
      <c r="L45" s="5"/>
      <c r="M45" s="5"/>
      <c r="N45" s="5">
        <v>144.2</v>
      </c>
      <c r="O45" s="5">
        <v>43</v>
      </c>
      <c r="P45" s="5">
        <v>105</v>
      </c>
      <c r="Q45" s="5"/>
    </row>
    <row r="46" spans="1:17" ht="12.75">
      <c r="A46" s="6" t="s">
        <v>34</v>
      </c>
      <c r="B46" s="6"/>
      <c r="C46" s="6">
        <v>43</v>
      </c>
      <c r="D46" s="6">
        <v>105</v>
      </c>
      <c r="E46" s="6">
        <v>144.2</v>
      </c>
      <c r="F46" s="6"/>
      <c r="G46" s="6"/>
      <c r="H46" s="6"/>
      <c r="I46" s="6"/>
      <c r="J46" s="6"/>
      <c r="K46" s="6"/>
      <c r="L46" s="6"/>
      <c r="M46" s="6"/>
      <c r="N46" s="6"/>
      <c r="O46" s="6">
        <v>43</v>
      </c>
      <c r="P46" s="6">
        <v>105</v>
      </c>
      <c r="Q46" s="6">
        <v>144.2</v>
      </c>
    </row>
    <row r="49" ht="16.5" thickBot="1">
      <c r="A49" s="30" t="s">
        <v>23</v>
      </c>
    </row>
    <row r="50" spans="1:17" ht="14.25" thickBot="1" thickTop="1">
      <c r="A50" s="1"/>
      <c r="B50" s="1"/>
      <c r="C50" s="80" t="s">
        <v>4</v>
      </c>
      <c r="D50" s="80"/>
      <c r="E50" s="80"/>
      <c r="F50" s="80" t="s">
        <v>5</v>
      </c>
      <c r="G50" s="80"/>
      <c r="H50" s="80"/>
      <c r="I50" s="80" t="s">
        <v>6</v>
      </c>
      <c r="J50" s="80"/>
      <c r="K50" s="80"/>
      <c r="L50" s="80" t="s">
        <v>7</v>
      </c>
      <c r="M50" s="80"/>
      <c r="N50" s="80"/>
      <c r="O50" s="80" t="s">
        <v>8</v>
      </c>
      <c r="P50" s="80"/>
      <c r="Q50" s="80"/>
    </row>
    <row r="51" spans="1:17" ht="26.25" thickBot="1">
      <c r="A51" s="2" t="s">
        <v>9</v>
      </c>
      <c r="B51" s="3" t="s">
        <v>10</v>
      </c>
      <c r="C51" s="52">
        <v>2005</v>
      </c>
      <c r="D51" s="52">
        <v>2006</v>
      </c>
      <c r="E51" s="48" t="s">
        <v>11</v>
      </c>
      <c r="F51" s="52">
        <v>2005</v>
      </c>
      <c r="G51" s="52">
        <v>2006</v>
      </c>
      <c r="H51" s="48" t="s">
        <v>11</v>
      </c>
      <c r="I51" s="52">
        <v>2005</v>
      </c>
      <c r="J51" s="52">
        <v>2006</v>
      </c>
      <c r="K51" s="48" t="s">
        <v>11</v>
      </c>
      <c r="L51" s="52">
        <v>2005</v>
      </c>
      <c r="M51" s="52">
        <v>2006</v>
      </c>
      <c r="N51" s="48" t="s">
        <v>11</v>
      </c>
      <c r="O51" s="52">
        <v>2005</v>
      </c>
      <c r="P51" s="52">
        <v>2006</v>
      </c>
      <c r="Q51" s="48" t="s">
        <v>11</v>
      </c>
    </row>
    <row r="52" spans="1:17" ht="12.75">
      <c r="A52" s="41" t="s">
        <v>151</v>
      </c>
      <c r="B52" s="25" t="s">
        <v>156</v>
      </c>
      <c r="C52" s="25">
        <v>20</v>
      </c>
      <c r="D52" s="25">
        <v>44</v>
      </c>
      <c r="E52" s="25">
        <v>120</v>
      </c>
      <c r="L52" s="25">
        <v>4</v>
      </c>
      <c r="N52" s="25">
        <v>-100</v>
      </c>
      <c r="O52" s="25">
        <v>24</v>
      </c>
      <c r="P52" s="25">
        <v>44</v>
      </c>
      <c r="Q52" s="25">
        <v>83.3</v>
      </c>
    </row>
    <row r="53" spans="1:2" ht="12.75">
      <c r="A53" s="41"/>
      <c r="B53" s="25" t="s">
        <v>157</v>
      </c>
    </row>
    <row r="54" spans="1:17" ht="12.75">
      <c r="A54" s="41"/>
      <c r="B54" s="25" t="s">
        <v>158</v>
      </c>
      <c r="L54" s="25">
        <v>248</v>
      </c>
      <c r="M54" s="25">
        <v>160</v>
      </c>
      <c r="N54" s="25">
        <v>-35.5</v>
      </c>
      <c r="O54" s="25">
        <v>248</v>
      </c>
      <c r="P54" s="25">
        <v>160</v>
      </c>
      <c r="Q54" s="25">
        <v>-35.5</v>
      </c>
    </row>
    <row r="55" spans="1:17" ht="12.75">
      <c r="A55"/>
      <c r="B55" s="5" t="s">
        <v>8</v>
      </c>
      <c r="C55" s="5">
        <v>20</v>
      </c>
      <c r="D55" s="5">
        <v>44</v>
      </c>
      <c r="E55" s="5">
        <v>120</v>
      </c>
      <c r="F55" s="5"/>
      <c r="G55" s="5"/>
      <c r="H55" s="5"/>
      <c r="I55" s="5"/>
      <c r="J55" s="5"/>
      <c r="K55" s="5"/>
      <c r="L55" s="5">
        <v>252</v>
      </c>
      <c r="M55" s="5">
        <v>160</v>
      </c>
      <c r="N55" s="5">
        <v>-25</v>
      </c>
      <c r="O55" s="5">
        <v>272</v>
      </c>
      <c r="P55" s="5">
        <v>204</v>
      </c>
      <c r="Q55" s="5"/>
    </row>
    <row r="56" spans="1:17" ht="12.75">
      <c r="A56" s="6" t="s">
        <v>35</v>
      </c>
      <c r="B56" s="6"/>
      <c r="C56" s="6">
        <v>20</v>
      </c>
      <c r="D56" s="6">
        <v>44</v>
      </c>
      <c r="E56" s="6">
        <v>120</v>
      </c>
      <c r="F56" s="6"/>
      <c r="G56" s="6"/>
      <c r="H56" s="6"/>
      <c r="I56" s="6"/>
      <c r="J56" s="6"/>
      <c r="K56" s="6"/>
      <c r="L56" s="6">
        <v>252</v>
      </c>
      <c r="M56" s="6">
        <v>160</v>
      </c>
      <c r="N56" s="6">
        <v>-36.5</v>
      </c>
      <c r="O56" s="6">
        <v>272</v>
      </c>
      <c r="P56" s="6">
        <v>204</v>
      </c>
      <c r="Q56" s="6">
        <v>-25</v>
      </c>
    </row>
  </sheetData>
  <mergeCells count="31">
    <mergeCell ref="O50:Q50"/>
    <mergeCell ref="C50:E50"/>
    <mergeCell ref="F50:H50"/>
    <mergeCell ref="I50:K50"/>
    <mergeCell ref="L50:N50"/>
    <mergeCell ref="O32:Q32"/>
    <mergeCell ref="C42:E42"/>
    <mergeCell ref="F42:H42"/>
    <mergeCell ref="I42:K42"/>
    <mergeCell ref="L42:N42"/>
    <mergeCell ref="O42:Q42"/>
    <mergeCell ref="C32:E32"/>
    <mergeCell ref="F32:H32"/>
    <mergeCell ref="I32:K32"/>
    <mergeCell ref="L32:N32"/>
    <mergeCell ref="O13:Q13"/>
    <mergeCell ref="C24:E24"/>
    <mergeCell ref="F24:H24"/>
    <mergeCell ref="I24:K24"/>
    <mergeCell ref="L24:N24"/>
    <mergeCell ref="O24:Q24"/>
    <mergeCell ref="C13:E13"/>
    <mergeCell ref="F13:H13"/>
    <mergeCell ref="I13:K13"/>
    <mergeCell ref="L13:N13"/>
    <mergeCell ref="A2:P2"/>
    <mergeCell ref="C5:E5"/>
    <mergeCell ref="F5:H5"/>
    <mergeCell ref="I5:K5"/>
    <mergeCell ref="L5:N5"/>
    <mergeCell ref="O5:Q5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4:J41"/>
  <sheetViews>
    <sheetView workbookViewId="0" topLeftCell="A1">
      <selection activeCell="A4" sqref="A4:J40"/>
    </sheetView>
  </sheetViews>
  <sheetFormatPr defaultColWidth="9.140625" defaultRowHeight="12.75"/>
  <cols>
    <col min="1" max="1" width="35.7109375" style="25" customWidth="1"/>
    <col min="2" max="5" width="9.140625" style="25" customWidth="1"/>
    <col min="6" max="6" width="13.7109375" style="25" customWidth="1"/>
    <col min="7" max="7" width="13.8515625" style="25" customWidth="1"/>
    <col min="8" max="16384" width="9.140625" style="25" customWidth="1"/>
  </cols>
  <sheetData>
    <row r="4" ht="16.5" thickBot="1">
      <c r="A4" s="30" t="s">
        <v>176</v>
      </c>
    </row>
    <row r="5" spans="1:10" ht="39.75" thickBot="1" thickTop="1">
      <c r="A5" s="15" t="s">
        <v>161</v>
      </c>
      <c r="B5" s="15" t="s">
        <v>177</v>
      </c>
      <c r="C5" s="16" t="s">
        <v>178</v>
      </c>
      <c r="D5" s="16" t="s">
        <v>179</v>
      </c>
      <c r="E5" s="16" t="s">
        <v>180</v>
      </c>
      <c r="F5" s="17" t="s">
        <v>181</v>
      </c>
      <c r="G5" s="17" t="s">
        <v>182</v>
      </c>
      <c r="H5" s="16" t="s">
        <v>183</v>
      </c>
      <c r="I5" s="16" t="s">
        <v>184</v>
      </c>
      <c r="J5" s="16" t="s">
        <v>8</v>
      </c>
    </row>
    <row r="6" spans="1:10" ht="12.75">
      <c r="A6" s="31" t="s">
        <v>168</v>
      </c>
      <c r="B6" s="25" t="s">
        <v>185</v>
      </c>
      <c r="C6" s="25">
        <v>630</v>
      </c>
      <c r="D6" s="25">
        <v>234</v>
      </c>
      <c r="E6" s="25">
        <v>26</v>
      </c>
      <c r="F6" s="25">
        <v>59</v>
      </c>
      <c r="G6" s="25">
        <v>1</v>
      </c>
      <c r="H6" s="25">
        <v>114</v>
      </c>
      <c r="I6" s="25">
        <v>103</v>
      </c>
      <c r="J6" s="26">
        <v>1167</v>
      </c>
    </row>
    <row r="7" spans="1:10" ht="12.75">
      <c r="A7" s="31"/>
      <c r="B7" s="25" t="s">
        <v>186</v>
      </c>
      <c r="C7" s="26">
        <v>1044</v>
      </c>
      <c r="D7" s="25">
        <v>151</v>
      </c>
      <c r="E7" s="25">
        <v>28</v>
      </c>
      <c r="F7" s="25">
        <v>50</v>
      </c>
      <c r="G7" s="25">
        <v>5</v>
      </c>
      <c r="H7" s="25">
        <v>176</v>
      </c>
      <c r="I7" s="25">
        <v>171</v>
      </c>
      <c r="J7" s="26">
        <v>1625</v>
      </c>
    </row>
    <row r="8" spans="1:10" ht="12.75">
      <c r="A8" s="31"/>
      <c r="B8" s="5" t="s">
        <v>8</v>
      </c>
      <c r="C8" s="8">
        <v>1674</v>
      </c>
      <c r="D8" s="5">
        <v>385</v>
      </c>
      <c r="E8" s="5">
        <v>54</v>
      </c>
      <c r="F8" s="5">
        <v>109</v>
      </c>
      <c r="G8" s="5">
        <v>6</v>
      </c>
      <c r="H8" s="5">
        <v>290</v>
      </c>
      <c r="I8" s="5">
        <v>274</v>
      </c>
      <c r="J8" s="8">
        <v>2792</v>
      </c>
    </row>
    <row r="9" spans="1:10" ht="12.75">
      <c r="A9" s="31" t="s">
        <v>169</v>
      </c>
      <c r="B9" s="25" t="s">
        <v>185</v>
      </c>
      <c r="C9" s="26">
        <v>1071</v>
      </c>
      <c r="D9" s="25">
        <v>564</v>
      </c>
      <c r="E9" s="25">
        <v>58</v>
      </c>
      <c r="F9" s="25">
        <v>23</v>
      </c>
      <c r="G9" s="25">
        <v>8</v>
      </c>
      <c r="H9" s="25">
        <v>30</v>
      </c>
      <c r="I9" s="25">
        <v>159</v>
      </c>
      <c r="J9" s="26">
        <v>1913</v>
      </c>
    </row>
    <row r="10" spans="1:10" ht="12.75">
      <c r="A10" s="31"/>
      <c r="B10" s="25" t="s">
        <v>186</v>
      </c>
      <c r="C10" s="25">
        <v>880</v>
      </c>
      <c r="D10" s="25">
        <v>196</v>
      </c>
      <c r="E10" s="25">
        <v>35</v>
      </c>
      <c r="F10" s="25">
        <v>33</v>
      </c>
      <c r="G10" s="25">
        <v>3</v>
      </c>
      <c r="H10" s="25">
        <v>24</v>
      </c>
      <c r="I10" s="25">
        <v>121</v>
      </c>
      <c r="J10" s="26">
        <v>1292</v>
      </c>
    </row>
    <row r="11" spans="1:10" ht="12.75">
      <c r="A11" s="31"/>
      <c r="B11" s="5" t="s">
        <v>8</v>
      </c>
      <c r="C11" s="8">
        <v>1951</v>
      </c>
      <c r="D11" s="5">
        <v>760</v>
      </c>
      <c r="E11" s="5">
        <v>93</v>
      </c>
      <c r="F11" s="5">
        <v>56</v>
      </c>
      <c r="G11" s="5">
        <v>11</v>
      </c>
      <c r="H11" s="5">
        <v>54</v>
      </c>
      <c r="I11" s="5">
        <v>280</v>
      </c>
      <c r="J11" s="8">
        <v>3205</v>
      </c>
    </row>
    <row r="12" spans="1:10" ht="12.75">
      <c r="A12" s="31" t="s">
        <v>111</v>
      </c>
      <c r="B12" s="25" t="s">
        <v>185</v>
      </c>
      <c r="C12" s="26">
        <v>1742</v>
      </c>
      <c r="D12" s="25">
        <v>482</v>
      </c>
      <c r="E12" s="25">
        <v>49</v>
      </c>
      <c r="F12" s="25">
        <v>27</v>
      </c>
      <c r="G12" s="25">
        <v>2</v>
      </c>
      <c r="H12" s="25">
        <v>17</v>
      </c>
      <c r="I12" s="25">
        <v>247</v>
      </c>
      <c r="J12" s="26">
        <v>2566</v>
      </c>
    </row>
    <row r="13" spans="1:10" ht="12.75">
      <c r="A13" s="31"/>
      <c r="B13" s="25" t="s">
        <v>186</v>
      </c>
      <c r="C13" s="25">
        <v>546</v>
      </c>
      <c r="D13" s="25">
        <v>98</v>
      </c>
      <c r="E13" s="25">
        <v>20</v>
      </c>
      <c r="F13" s="25">
        <v>5</v>
      </c>
      <c r="G13" s="25">
        <v>2</v>
      </c>
      <c r="H13" s="25">
        <v>17</v>
      </c>
      <c r="I13" s="25">
        <v>89</v>
      </c>
      <c r="J13" s="25">
        <v>777</v>
      </c>
    </row>
    <row r="14" spans="1:10" ht="12.75">
      <c r="A14" s="31"/>
      <c r="B14" s="5" t="s">
        <v>8</v>
      </c>
      <c r="C14" s="8">
        <v>2288</v>
      </c>
      <c r="D14" s="5">
        <v>580</v>
      </c>
      <c r="E14" s="5">
        <v>69</v>
      </c>
      <c r="F14" s="5">
        <v>32</v>
      </c>
      <c r="G14" s="5">
        <v>4</v>
      </c>
      <c r="H14" s="5">
        <v>34</v>
      </c>
      <c r="I14" s="5">
        <v>336</v>
      </c>
      <c r="J14" s="8">
        <v>3343</v>
      </c>
    </row>
    <row r="15" spans="1:10" ht="12.75">
      <c r="A15" s="31" t="s">
        <v>170</v>
      </c>
      <c r="B15" s="25" t="s">
        <v>185</v>
      </c>
      <c r="C15" s="25">
        <v>81</v>
      </c>
      <c r="D15" s="25">
        <v>20</v>
      </c>
      <c r="E15" s="25">
        <v>2</v>
      </c>
      <c r="F15" s="25">
        <v>12</v>
      </c>
      <c r="H15" s="25">
        <v>69</v>
      </c>
      <c r="I15" s="25">
        <v>9</v>
      </c>
      <c r="J15" s="25">
        <v>193</v>
      </c>
    </row>
    <row r="16" spans="1:10" ht="12.75">
      <c r="A16" s="31"/>
      <c r="B16" s="25" t="s">
        <v>186</v>
      </c>
      <c r="C16" s="25">
        <v>446</v>
      </c>
      <c r="D16" s="25">
        <v>47</v>
      </c>
      <c r="E16" s="25">
        <v>16</v>
      </c>
      <c r="F16" s="25">
        <v>36</v>
      </c>
      <c r="G16" s="25">
        <v>1</v>
      </c>
      <c r="H16" s="25">
        <v>211</v>
      </c>
      <c r="I16" s="25">
        <v>63</v>
      </c>
      <c r="J16" s="25">
        <v>820</v>
      </c>
    </row>
    <row r="17" spans="1:10" ht="12.75">
      <c r="A17" s="31"/>
      <c r="B17" s="5" t="s">
        <v>8</v>
      </c>
      <c r="C17" s="5">
        <v>527</v>
      </c>
      <c r="D17" s="5">
        <v>67</v>
      </c>
      <c r="E17" s="5">
        <v>18</v>
      </c>
      <c r="F17" s="5">
        <v>48</v>
      </c>
      <c r="G17" s="5">
        <v>1</v>
      </c>
      <c r="H17" s="5">
        <v>280</v>
      </c>
      <c r="I17" s="5">
        <v>72</v>
      </c>
      <c r="J17" s="8">
        <v>1013</v>
      </c>
    </row>
    <row r="18" spans="1:10" ht="12.75">
      <c r="A18" s="31" t="s">
        <v>171</v>
      </c>
      <c r="B18" s="25" t="s">
        <v>185</v>
      </c>
      <c r="C18" s="25">
        <v>803</v>
      </c>
      <c r="D18" s="25">
        <v>258</v>
      </c>
      <c r="E18" s="25">
        <v>35</v>
      </c>
      <c r="F18" s="25">
        <v>43</v>
      </c>
      <c r="G18" s="25">
        <v>7</v>
      </c>
      <c r="H18" s="25">
        <v>52</v>
      </c>
      <c r="I18" s="25">
        <v>82</v>
      </c>
      <c r="J18" s="26">
        <v>1280</v>
      </c>
    </row>
    <row r="19" spans="1:10" ht="12.75">
      <c r="A19" s="31"/>
      <c r="B19" s="25" t="s">
        <v>186</v>
      </c>
      <c r="C19" s="25">
        <v>458</v>
      </c>
      <c r="D19" s="25">
        <v>76</v>
      </c>
      <c r="E19" s="25">
        <v>15</v>
      </c>
      <c r="F19" s="25">
        <v>29</v>
      </c>
      <c r="G19" s="25">
        <v>1</v>
      </c>
      <c r="H19" s="25">
        <v>49</v>
      </c>
      <c r="I19" s="25">
        <v>45</v>
      </c>
      <c r="J19" s="25">
        <v>673</v>
      </c>
    </row>
    <row r="20" spans="1:10" ht="12.75">
      <c r="A20" s="31"/>
      <c r="B20" s="5" t="s">
        <v>8</v>
      </c>
      <c r="C20" s="8">
        <v>1261</v>
      </c>
      <c r="D20" s="5">
        <v>334</v>
      </c>
      <c r="E20" s="5">
        <v>50</v>
      </c>
      <c r="F20" s="5">
        <v>72</v>
      </c>
      <c r="G20" s="5">
        <v>8</v>
      </c>
      <c r="H20" s="5">
        <v>101</v>
      </c>
      <c r="I20" s="5">
        <v>127</v>
      </c>
      <c r="J20" s="8">
        <v>1953</v>
      </c>
    </row>
    <row r="21" spans="1:10" ht="12.75">
      <c r="A21" s="31" t="s">
        <v>172</v>
      </c>
      <c r="B21" s="25" t="s">
        <v>185</v>
      </c>
      <c r="C21" s="25">
        <v>155</v>
      </c>
      <c r="D21" s="25">
        <v>120</v>
      </c>
      <c r="E21" s="25">
        <v>13</v>
      </c>
      <c r="F21" s="25">
        <v>4</v>
      </c>
      <c r="H21" s="25">
        <v>8</v>
      </c>
      <c r="I21" s="25">
        <v>31</v>
      </c>
      <c r="J21" s="25">
        <v>331</v>
      </c>
    </row>
    <row r="22" spans="1:10" ht="12.75">
      <c r="A22" s="31"/>
      <c r="B22" s="25" t="s">
        <v>186</v>
      </c>
      <c r="C22" s="25">
        <v>171</v>
      </c>
      <c r="D22" s="25">
        <v>43</v>
      </c>
      <c r="E22" s="25">
        <v>7</v>
      </c>
      <c r="F22" s="25">
        <v>3</v>
      </c>
      <c r="H22" s="25">
        <v>15</v>
      </c>
      <c r="I22" s="25">
        <v>24</v>
      </c>
      <c r="J22" s="25">
        <v>263</v>
      </c>
    </row>
    <row r="23" spans="1:10" ht="12.75">
      <c r="A23" s="31"/>
      <c r="B23" s="5" t="s">
        <v>8</v>
      </c>
      <c r="C23" s="5">
        <v>326</v>
      </c>
      <c r="D23" s="5">
        <v>163</v>
      </c>
      <c r="E23" s="5">
        <v>20</v>
      </c>
      <c r="F23" s="5">
        <v>7</v>
      </c>
      <c r="G23" s="5"/>
      <c r="H23" s="5">
        <v>23</v>
      </c>
      <c r="I23" s="5">
        <v>55</v>
      </c>
      <c r="J23" s="5">
        <v>594</v>
      </c>
    </row>
    <row r="24" spans="1:10" ht="12.75">
      <c r="A24" s="31" t="s">
        <v>146</v>
      </c>
      <c r="B24" s="25" t="s">
        <v>185</v>
      </c>
      <c r="C24" s="25">
        <v>258</v>
      </c>
      <c r="D24" s="25">
        <v>26</v>
      </c>
      <c r="E24" s="25">
        <v>6</v>
      </c>
      <c r="F24" s="25">
        <v>13</v>
      </c>
      <c r="G24" s="25">
        <v>1</v>
      </c>
      <c r="H24" s="25">
        <v>6</v>
      </c>
      <c r="I24" s="25">
        <v>27</v>
      </c>
      <c r="J24" s="25">
        <v>337</v>
      </c>
    </row>
    <row r="25" spans="1:10" ht="12.75">
      <c r="A25" s="31"/>
      <c r="B25" s="25" t="s">
        <v>186</v>
      </c>
      <c r="C25" s="25">
        <v>289</v>
      </c>
      <c r="D25" s="25">
        <v>16</v>
      </c>
      <c r="E25" s="25">
        <v>12</v>
      </c>
      <c r="F25" s="25">
        <v>9</v>
      </c>
      <c r="G25" s="25">
        <v>2</v>
      </c>
      <c r="H25" s="25">
        <v>4</v>
      </c>
      <c r="I25" s="25">
        <v>29</v>
      </c>
      <c r="J25" s="25">
        <v>361</v>
      </c>
    </row>
    <row r="26" spans="1:10" ht="12.75">
      <c r="A26" s="31"/>
      <c r="B26" s="5" t="s">
        <v>8</v>
      </c>
      <c r="C26" s="5">
        <v>547</v>
      </c>
      <c r="D26" s="5">
        <v>42</v>
      </c>
      <c r="E26" s="5">
        <v>18</v>
      </c>
      <c r="F26" s="5">
        <v>22</v>
      </c>
      <c r="G26" s="5">
        <v>3</v>
      </c>
      <c r="H26" s="5">
        <v>10</v>
      </c>
      <c r="I26" s="5">
        <v>56</v>
      </c>
      <c r="J26" s="5">
        <v>698</v>
      </c>
    </row>
    <row r="27" spans="1:10" ht="12.75">
      <c r="A27" s="31" t="s">
        <v>19</v>
      </c>
      <c r="B27" s="25" t="s">
        <v>185</v>
      </c>
      <c r="C27" s="25">
        <v>149</v>
      </c>
      <c r="D27" s="25">
        <v>182</v>
      </c>
      <c r="E27" s="25">
        <v>8</v>
      </c>
      <c r="F27" s="25">
        <v>10</v>
      </c>
      <c r="G27" s="25">
        <v>3</v>
      </c>
      <c r="I27" s="25">
        <v>79</v>
      </c>
      <c r="J27" s="25">
        <v>431</v>
      </c>
    </row>
    <row r="28" spans="1:10" ht="12.75">
      <c r="A28" s="31"/>
      <c r="B28" s="25" t="s">
        <v>186</v>
      </c>
      <c r="C28" s="25">
        <v>186</v>
      </c>
      <c r="D28" s="25">
        <v>107</v>
      </c>
      <c r="E28" s="25">
        <v>15</v>
      </c>
      <c r="F28" s="25">
        <v>15</v>
      </c>
      <c r="I28" s="25">
        <v>87</v>
      </c>
      <c r="J28" s="25">
        <v>410</v>
      </c>
    </row>
    <row r="29" spans="1:10" ht="12.75">
      <c r="A29" s="31"/>
      <c r="B29" s="5" t="s">
        <v>8</v>
      </c>
      <c r="C29" s="5">
        <v>335</v>
      </c>
      <c r="D29" s="5">
        <v>289</v>
      </c>
      <c r="E29" s="5">
        <v>23</v>
      </c>
      <c r="F29" s="5">
        <v>25</v>
      </c>
      <c r="G29" s="5">
        <v>3</v>
      </c>
      <c r="H29" s="5"/>
      <c r="I29" s="5">
        <v>166</v>
      </c>
      <c r="J29" s="5">
        <v>841</v>
      </c>
    </row>
    <row r="30" spans="1:10" ht="12.75">
      <c r="A30" s="31" t="s">
        <v>173</v>
      </c>
      <c r="B30" s="25" t="s">
        <v>185</v>
      </c>
      <c r="C30" s="25">
        <v>112</v>
      </c>
      <c r="D30" s="25">
        <v>47</v>
      </c>
      <c r="E30" s="25">
        <v>5</v>
      </c>
      <c r="F30" s="25">
        <v>10</v>
      </c>
      <c r="H30" s="25">
        <v>7</v>
      </c>
      <c r="I30" s="25">
        <v>37</v>
      </c>
      <c r="J30" s="25">
        <v>218</v>
      </c>
    </row>
    <row r="31" spans="1:10" ht="12.75">
      <c r="A31" s="31"/>
      <c r="B31" s="25" t="s">
        <v>186</v>
      </c>
      <c r="C31" s="25">
        <v>126</v>
      </c>
      <c r="D31" s="25">
        <v>12</v>
      </c>
      <c r="E31" s="25">
        <v>1</v>
      </c>
      <c r="F31" s="25">
        <v>8</v>
      </c>
      <c r="H31" s="25">
        <v>5</v>
      </c>
      <c r="I31" s="25">
        <v>39</v>
      </c>
      <c r="J31" s="25">
        <v>191</v>
      </c>
    </row>
    <row r="32" spans="1:10" ht="12.75">
      <c r="A32" s="31"/>
      <c r="B32" s="5" t="s">
        <v>8</v>
      </c>
      <c r="C32" s="5">
        <v>238</v>
      </c>
      <c r="D32" s="5">
        <v>59</v>
      </c>
      <c r="E32" s="5">
        <v>6</v>
      </c>
      <c r="F32" s="5">
        <v>18</v>
      </c>
      <c r="G32" s="5"/>
      <c r="H32" s="5">
        <v>12</v>
      </c>
      <c r="I32" s="5">
        <v>76</v>
      </c>
      <c r="J32" s="5">
        <v>409</v>
      </c>
    </row>
    <row r="33" spans="1:10" ht="12.75">
      <c r="A33" s="31" t="s">
        <v>20</v>
      </c>
      <c r="B33" s="25" t="s">
        <v>185</v>
      </c>
      <c r="C33" s="25">
        <v>139</v>
      </c>
      <c r="D33" s="25">
        <v>20</v>
      </c>
      <c r="E33" s="25">
        <v>4</v>
      </c>
      <c r="F33" s="25">
        <v>4</v>
      </c>
      <c r="I33" s="25">
        <v>75</v>
      </c>
      <c r="J33" s="25">
        <v>242</v>
      </c>
    </row>
    <row r="34" spans="1:10" ht="12.75">
      <c r="A34" s="31"/>
      <c r="B34" s="25" t="s">
        <v>186</v>
      </c>
      <c r="C34" s="25">
        <v>30</v>
      </c>
      <c r="D34" s="25">
        <v>2</v>
      </c>
      <c r="E34" s="25">
        <v>1</v>
      </c>
      <c r="H34" s="25">
        <v>2</v>
      </c>
      <c r="I34" s="25">
        <v>21</v>
      </c>
      <c r="J34" s="25">
        <v>56</v>
      </c>
    </row>
    <row r="35" spans="1:10" ht="12.75">
      <c r="A35" s="31"/>
      <c r="B35" s="5" t="s">
        <v>8</v>
      </c>
      <c r="C35" s="5">
        <v>169</v>
      </c>
      <c r="D35" s="5">
        <v>22</v>
      </c>
      <c r="E35" s="5">
        <v>5</v>
      </c>
      <c r="F35" s="5">
        <v>4</v>
      </c>
      <c r="G35" s="5"/>
      <c r="H35" s="5">
        <v>2</v>
      </c>
      <c r="I35" s="5">
        <v>96</v>
      </c>
      <c r="J35" s="5">
        <v>298</v>
      </c>
    </row>
    <row r="36" spans="1:10" ht="12.75">
      <c r="A36" s="31" t="s">
        <v>23</v>
      </c>
      <c r="B36" s="25" t="s">
        <v>185</v>
      </c>
      <c r="C36" s="25">
        <v>1</v>
      </c>
      <c r="F36" s="25">
        <v>1</v>
      </c>
      <c r="H36" s="25">
        <v>8</v>
      </c>
      <c r="I36" s="25">
        <v>3</v>
      </c>
      <c r="J36" s="25">
        <v>13</v>
      </c>
    </row>
    <row r="37" spans="1:10" ht="12.75">
      <c r="A37" s="31"/>
      <c r="B37" s="25" t="s">
        <v>186</v>
      </c>
      <c r="H37" s="25">
        <v>6</v>
      </c>
      <c r="I37" s="25">
        <v>2</v>
      </c>
      <c r="J37" s="25">
        <v>8</v>
      </c>
    </row>
    <row r="38" spans="1:10" ht="12.75">
      <c r="A38" s="31"/>
      <c r="B38" s="5" t="s">
        <v>8</v>
      </c>
      <c r="C38" s="5">
        <v>1</v>
      </c>
      <c r="D38" s="5"/>
      <c r="E38" s="5"/>
      <c r="F38" s="5">
        <v>1</v>
      </c>
      <c r="G38" s="5"/>
      <c r="H38" s="5">
        <v>14</v>
      </c>
      <c r="I38" s="5">
        <v>5</v>
      </c>
      <c r="J38" s="5">
        <v>21</v>
      </c>
    </row>
    <row r="39" spans="1:10" ht="12.75">
      <c r="A39" s="18" t="s">
        <v>187</v>
      </c>
      <c r="B39" s="18" t="s">
        <v>185</v>
      </c>
      <c r="C39" s="19">
        <v>5141</v>
      </c>
      <c r="D39" s="19">
        <v>1953</v>
      </c>
      <c r="E39" s="18">
        <v>206</v>
      </c>
      <c r="F39" s="18">
        <v>206</v>
      </c>
      <c r="G39" s="18">
        <v>22</v>
      </c>
      <c r="H39" s="18">
        <v>311</v>
      </c>
      <c r="I39" s="18">
        <v>852</v>
      </c>
      <c r="J39" s="19">
        <v>8691</v>
      </c>
    </row>
    <row r="40" spans="1:10" ht="12.75">
      <c r="A40" s="18"/>
      <c r="B40" s="18" t="s">
        <v>186</v>
      </c>
      <c r="C40" s="19">
        <v>4176</v>
      </c>
      <c r="D40" s="18">
        <v>748</v>
      </c>
      <c r="E40" s="18">
        <v>150</v>
      </c>
      <c r="F40" s="18">
        <v>188</v>
      </c>
      <c r="G40" s="18">
        <v>14</v>
      </c>
      <c r="H40" s="18">
        <v>509</v>
      </c>
      <c r="I40" s="18">
        <v>691</v>
      </c>
      <c r="J40" s="19">
        <v>6476</v>
      </c>
    </row>
    <row r="41" spans="3:10" ht="12.75">
      <c r="C41" s="26"/>
      <c r="D41" s="26"/>
      <c r="E41" s="26"/>
      <c r="F41" s="26"/>
      <c r="G41" s="26"/>
      <c r="H41" s="26"/>
      <c r="I41" s="26"/>
      <c r="J41" s="26"/>
    </row>
  </sheetData>
  <printOptions/>
  <pageMargins left="0.25" right="0.25" top="1" bottom="1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E467"/>
  <sheetViews>
    <sheetView workbookViewId="0" topLeftCell="A1">
      <selection activeCell="I12" sqref="I12"/>
    </sheetView>
  </sheetViews>
  <sheetFormatPr defaultColWidth="9.140625" defaultRowHeight="12.75"/>
  <cols>
    <col min="1" max="1" width="21.7109375" style="25" customWidth="1"/>
    <col min="2" max="2" width="20.7109375" style="25" customWidth="1"/>
    <col min="3" max="3" width="24.57421875" style="25" customWidth="1"/>
    <col min="4" max="4" width="23.140625" style="25" customWidth="1"/>
    <col min="5" max="5" width="19.8515625" style="25" customWidth="1"/>
    <col min="6" max="16384" width="9.140625" style="25" customWidth="1"/>
  </cols>
  <sheetData>
    <row r="1" spans="1:5" ht="20.25">
      <c r="A1" s="78" t="s">
        <v>684</v>
      </c>
      <c r="B1" s="78"/>
      <c r="C1" s="78"/>
      <c r="D1" s="78"/>
      <c r="E1" s="78"/>
    </row>
    <row r="2" spans="1:5" ht="12.75">
      <c r="A2" s="67" t="s">
        <v>161</v>
      </c>
      <c r="B2" s="67" t="s">
        <v>621</v>
      </c>
      <c r="C2" s="74" t="s">
        <v>334</v>
      </c>
      <c r="D2" s="67" t="s">
        <v>622</v>
      </c>
      <c r="E2" s="65" t="s">
        <v>193</v>
      </c>
    </row>
    <row r="3" spans="1:5" ht="12.75">
      <c r="A3" s="70" t="s">
        <v>168</v>
      </c>
      <c r="B3" s="70" t="s">
        <v>345</v>
      </c>
      <c r="C3" s="70" t="s">
        <v>39</v>
      </c>
      <c r="D3" s="70" t="s">
        <v>226</v>
      </c>
      <c r="E3" s="71">
        <v>170</v>
      </c>
    </row>
    <row r="4" spans="3:5" ht="12.75">
      <c r="C4" s="25" t="s">
        <v>39</v>
      </c>
      <c r="D4" s="25" t="s">
        <v>564</v>
      </c>
      <c r="E4" s="26">
        <v>11</v>
      </c>
    </row>
    <row r="5" spans="3:5" ht="12.75">
      <c r="C5" s="72" t="s">
        <v>628</v>
      </c>
      <c r="D5" s="6"/>
      <c r="E5" s="9">
        <v>181</v>
      </c>
    </row>
    <row r="6" spans="3:5" ht="12.75">
      <c r="C6" s="25" t="s">
        <v>42</v>
      </c>
      <c r="D6" s="25" t="s">
        <v>232</v>
      </c>
      <c r="E6" s="26">
        <v>76</v>
      </c>
    </row>
    <row r="7" spans="4:5" ht="12.75">
      <c r="D7" s="25" t="s">
        <v>423</v>
      </c>
      <c r="E7" s="26">
        <v>1</v>
      </c>
    </row>
    <row r="8" spans="4:5" ht="12.75">
      <c r="D8" s="25" t="s">
        <v>565</v>
      </c>
      <c r="E8" s="26">
        <v>26</v>
      </c>
    </row>
    <row r="9" spans="4:5" ht="12.75">
      <c r="D9" s="25" t="s">
        <v>424</v>
      </c>
      <c r="E9" s="26">
        <v>59</v>
      </c>
    </row>
    <row r="10" spans="3:5" ht="12.75">
      <c r="C10" s="72" t="s">
        <v>629</v>
      </c>
      <c r="D10" s="6"/>
      <c r="E10" s="9">
        <v>162</v>
      </c>
    </row>
    <row r="11" spans="3:5" ht="12.75">
      <c r="C11" s="25" t="s">
        <v>45</v>
      </c>
      <c r="D11" s="25" t="s">
        <v>228</v>
      </c>
      <c r="E11" s="26">
        <v>142</v>
      </c>
    </row>
    <row r="12" spans="4:5" ht="12.75">
      <c r="D12" s="25" t="s">
        <v>425</v>
      </c>
      <c r="E12" s="26">
        <v>5</v>
      </c>
    </row>
    <row r="13" spans="3:5" ht="12.75">
      <c r="C13" s="72" t="s">
        <v>630</v>
      </c>
      <c r="D13" s="6"/>
      <c r="E13" s="9">
        <v>147</v>
      </c>
    </row>
    <row r="14" spans="3:5" ht="12.75">
      <c r="C14" s="25" t="s">
        <v>48</v>
      </c>
      <c r="D14" s="25" t="s">
        <v>231</v>
      </c>
      <c r="E14" s="26">
        <v>116</v>
      </c>
    </row>
    <row r="15" spans="3:5" ht="12.75">
      <c r="C15" s="72" t="s">
        <v>631</v>
      </c>
      <c r="D15" s="6"/>
      <c r="E15" s="9">
        <v>116</v>
      </c>
    </row>
    <row r="16" spans="3:5" ht="12.75">
      <c r="C16" s="25" t="s">
        <v>49</v>
      </c>
      <c r="D16" s="25" t="s">
        <v>230</v>
      </c>
      <c r="E16" s="26">
        <v>123</v>
      </c>
    </row>
    <row r="17" spans="4:5" ht="12.75">
      <c r="D17" s="25" t="s">
        <v>566</v>
      </c>
      <c r="E17" s="26">
        <v>1</v>
      </c>
    </row>
    <row r="18" spans="3:5" ht="12.75">
      <c r="C18" s="72" t="s">
        <v>632</v>
      </c>
      <c r="D18" s="6"/>
      <c r="E18" s="9">
        <v>124</v>
      </c>
    </row>
    <row r="19" spans="3:5" ht="12.75">
      <c r="C19" s="25" t="s">
        <v>51</v>
      </c>
      <c r="D19" s="25" t="s">
        <v>238</v>
      </c>
      <c r="E19" s="26">
        <v>41</v>
      </c>
    </row>
    <row r="20" spans="3:5" ht="12.75">
      <c r="C20" s="72" t="s">
        <v>633</v>
      </c>
      <c r="D20" s="6"/>
      <c r="E20" s="9">
        <v>41</v>
      </c>
    </row>
    <row r="21" spans="3:5" ht="12.75">
      <c r="C21" s="25" t="s">
        <v>52</v>
      </c>
      <c r="D21" s="25" t="s">
        <v>567</v>
      </c>
      <c r="E21" s="26">
        <v>5</v>
      </c>
    </row>
    <row r="22" spans="4:5" ht="12.75">
      <c r="D22" s="25" t="s">
        <v>346</v>
      </c>
      <c r="E22" s="26">
        <v>50</v>
      </c>
    </row>
    <row r="23" spans="4:5" ht="12.75">
      <c r="D23" s="25" t="s">
        <v>426</v>
      </c>
      <c r="E23" s="26">
        <v>7</v>
      </c>
    </row>
    <row r="24" spans="4:5" ht="12.75">
      <c r="D24" s="25" t="s">
        <v>427</v>
      </c>
      <c r="E24" s="26">
        <v>26</v>
      </c>
    </row>
    <row r="25" spans="4:5" ht="12.75">
      <c r="D25" s="25" t="s">
        <v>568</v>
      </c>
      <c r="E25" s="26">
        <v>1</v>
      </c>
    </row>
    <row r="26" spans="4:5" ht="12.75">
      <c r="D26" s="25" t="s">
        <v>569</v>
      </c>
      <c r="E26" s="26">
        <v>102</v>
      </c>
    </row>
    <row r="27" spans="4:5" ht="12.75">
      <c r="D27" s="25" t="s">
        <v>496</v>
      </c>
      <c r="E27" s="26">
        <v>685</v>
      </c>
    </row>
    <row r="28" spans="3:5" ht="12.75">
      <c r="C28" s="72" t="s">
        <v>634</v>
      </c>
      <c r="D28" s="6"/>
      <c r="E28" s="9">
        <v>876</v>
      </c>
    </row>
    <row r="29" spans="2:5" ht="12.75">
      <c r="B29" s="9" t="s">
        <v>625</v>
      </c>
      <c r="C29" s="9"/>
      <c r="D29" s="9"/>
      <c r="E29" s="9">
        <v>1647</v>
      </c>
    </row>
    <row r="30" spans="1:5" ht="12.75">
      <c r="A30" s="70" t="s">
        <v>168</v>
      </c>
      <c r="B30" s="70" t="s">
        <v>337</v>
      </c>
      <c r="C30" s="70" t="s">
        <v>39</v>
      </c>
      <c r="D30" s="70" t="s">
        <v>418</v>
      </c>
      <c r="E30" s="71">
        <v>55</v>
      </c>
    </row>
    <row r="31" spans="4:5" ht="12.75">
      <c r="D31" s="25" t="s">
        <v>491</v>
      </c>
      <c r="E31" s="26">
        <v>6</v>
      </c>
    </row>
    <row r="32" spans="4:5" ht="12.75">
      <c r="D32" s="25" t="s">
        <v>492</v>
      </c>
      <c r="E32" s="26">
        <v>9</v>
      </c>
    </row>
    <row r="33" spans="3:5" ht="12.75">
      <c r="C33" s="72" t="s">
        <v>628</v>
      </c>
      <c r="D33" s="6"/>
      <c r="E33" s="9">
        <v>70</v>
      </c>
    </row>
    <row r="34" spans="3:5" ht="12.75">
      <c r="C34" s="25" t="s">
        <v>12</v>
      </c>
      <c r="D34" s="25" t="s">
        <v>338</v>
      </c>
      <c r="E34" s="26">
        <v>57</v>
      </c>
    </row>
    <row r="35" spans="3:5" ht="12.75">
      <c r="C35" s="72" t="s">
        <v>635</v>
      </c>
      <c r="D35" s="6"/>
      <c r="E35" s="9">
        <v>57</v>
      </c>
    </row>
    <row r="36" spans="3:5" ht="12.75">
      <c r="C36" s="25" t="s">
        <v>41</v>
      </c>
      <c r="D36" s="25" t="s">
        <v>339</v>
      </c>
      <c r="E36" s="26">
        <v>1</v>
      </c>
    </row>
    <row r="37" spans="4:5" ht="12.75">
      <c r="D37" s="25" t="s">
        <v>340</v>
      </c>
      <c r="E37" s="26">
        <v>40</v>
      </c>
    </row>
    <row r="38" spans="4:5" ht="12.75">
      <c r="D38" s="25" t="s">
        <v>341</v>
      </c>
      <c r="E38" s="26">
        <v>5</v>
      </c>
    </row>
    <row r="39" spans="4:5" ht="12.75">
      <c r="D39" s="25" t="s">
        <v>419</v>
      </c>
      <c r="E39" s="26">
        <v>3</v>
      </c>
    </row>
    <row r="40" spans="4:5" ht="12.75">
      <c r="D40" s="25" t="s">
        <v>342</v>
      </c>
      <c r="E40" s="26">
        <v>5</v>
      </c>
    </row>
    <row r="41" spans="4:5" ht="12.75">
      <c r="D41" s="25" t="s">
        <v>343</v>
      </c>
      <c r="E41" s="26">
        <v>4</v>
      </c>
    </row>
    <row r="42" spans="4:5" ht="12.75">
      <c r="D42" s="25" t="s">
        <v>229</v>
      </c>
      <c r="E42" s="26">
        <v>529</v>
      </c>
    </row>
    <row r="43" spans="3:5" ht="12.75">
      <c r="C43" s="72" t="s">
        <v>636</v>
      </c>
      <c r="D43" s="6"/>
      <c r="E43" s="9">
        <v>587</v>
      </c>
    </row>
    <row r="44" spans="3:5" ht="12.75">
      <c r="C44" s="25" t="s">
        <v>42</v>
      </c>
      <c r="D44" s="25" t="s">
        <v>493</v>
      </c>
      <c r="E44" s="26">
        <v>135</v>
      </c>
    </row>
    <row r="45" spans="3:5" ht="12.75">
      <c r="C45" s="72" t="s">
        <v>629</v>
      </c>
      <c r="D45" s="6"/>
      <c r="E45" s="9">
        <v>135</v>
      </c>
    </row>
    <row r="46" spans="3:5" ht="12.75">
      <c r="C46" s="25" t="s">
        <v>37</v>
      </c>
      <c r="D46" s="25" t="s">
        <v>234</v>
      </c>
      <c r="E46" s="26">
        <v>14</v>
      </c>
    </row>
    <row r="47" spans="3:5" ht="12.75">
      <c r="C47" s="72" t="s">
        <v>637</v>
      </c>
      <c r="D47" s="6"/>
      <c r="E47" s="9">
        <v>14</v>
      </c>
    </row>
    <row r="48" spans="3:5" ht="12.75">
      <c r="C48" s="25" t="s">
        <v>45</v>
      </c>
      <c r="D48" s="25" t="s">
        <v>420</v>
      </c>
      <c r="E48" s="26">
        <v>2</v>
      </c>
    </row>
    <row r="49" spans="3:5" ht="12.75">
      <c r="C49" s="72" t="s">
        <v>630</v>
      </c>
      <c r="D49" s="6"/>
      <c r="E49" s="9">
        <v>2</v>
      </c>
    </row>
    <row r="50" spans="3:5" ht="12.75">
      <c r="C50" s="25" t="s">
        <v>46</v>
      </c>
      <c r="D50" s="25" t="s">
        <v>494</v>
      </c>
      <c r="E50" s="26">
        <v>53</v>
      </c>
    </row>
    <row r="51" spans="4:5" ht="12.75">
      <c r="D51" s="25" t="s">
        <v>236</v>
      </c>
      <c r="E51" s="26">
        <v>25</v>
      </c>
    </row>
    <row r="52" spans="3:5" ht="12.75">
      <c r="C52" s="72" t="s">
        <v>638</v>
      </c>
      <c r="D52" s="6"/>
      <c r="E52" s="9">
        <v>78</v>
      </c>
    </row>
    <row r="53" spans="3:5" ht="12.75">
      <c r="C53" s="25" t="s">
        <v>48</v>
      </c>
      <c r="D53" s="25" t="s">
        <v>495</v>
      </c>
      <c r="E53" s="26">
        <v>65</v>
      </c>
    </row>
    <row r="54" spans="3:5" ht="12.75">
      <c r="C54" s="72" t="s">
        <v>631</v>
      </c>
      <c r="D54" s="6"/>
      <c r="E54" s="9">
        <v>65</v>
      </c>
    </row>
    <row r="55" spans="3:5" ht="12.75">
      <c r="C55" s="25" t="s">
        <v>49</v>
      </c>
      <c r="D55" s="25" t="s">
        <v>421</v>
      </c>
      <c r="E55" s="26">
        <v>1</v>
      </c>
    </row>
    <row r="56" spans="3:5" ht="12.75">
      <c r="C56" s="25" t="s">
        <v>49</v>
      </c>
      <c r="D56" s="25" t="s">
        <v>561</v>
      </c>
      <c r="E56" s="26">
        <v>1</v>
      </c>
    </row>
    <row r="57" spans="3:5" ht="12.75">
      <c r="C57" s="72" t="s">
        <v>632</v>
      </c>
      <c r="D57" s="6"/>
      <c r="E57" s="9">
        <v>2</v>
      </c>
    </row>
    <row r="58" spans="3:5" ht="12.75">
      <c r="C58" s="25" t="s">
        <v>52</v>
      </c>
      <c r="D58" s="25" t="s">
        <v>344</v>
      </c>
      <c r="E58" s="26">
        <v>2</v>
      </c>
    </row>
    <row r="59" spans="4:5" ht="12.75">
      <c r="D59" s="25" t="s">
        <v>562</v>
      </c>
      <c r="E59" s="26">
        <v>128</v>
      </c>
    </row>
    <row r="60" spans="4:5" ht="12.75">
      <c r="D60" s="25" t="s">
        <v>422</v>
      </c>
      <c r="E60" s="26">
        <v>4</v>
      </c>
    </row>
    <row r="61" spans="4:5" ht="12.75">
      <c r="D61" s="25" t="s">
        <v>563</v>
      </c>
      <c r="E61" s="26">
        <v>1</v>
      </c>
    </row>
    <row r="62" spans="3:5" ht="12.75">
      <c r="C62" s="72" t="s">
        <v>634</v>
      </c>
      <c r="D62" s="6"/>
      <c r="E62" s="9">
        <v>135</v>
      </c>
    </row>
    <row r="63" spans="2:5" ht="12.75">
      <c r="B63" s="73" t="s">
        <v>626</v>
      </c>
      <c r="C63" s="73"/>
      <c r="D63" s="73"/>
      <c r="E63" s="73">
        <v>1145</v>
      </c>
    </row>
    <row r="64" spans="1:5" ht="12.75">
      <c r="A64" s="72" t="s">
        <v>24</v>
      </c>
      <c r="B64" s="6"/>
      <c r="C64" s="6"/>
      <c r="D64" s="6"/>
      <c r="E64" s="9">
        <v>2792</v>
      </c>
    </row>
    <row r="65" spans="1:5" ht="12.75">
      <c r="A65" s="18" t="s">
        <v>169</v>
      </c>
      <c r="B65" s="18" t="s">
        <v>345</v>
      </c>
      <c r="C65" s="18" t="s">
        <v>55</v>
      </c>
      <c r="D65" s="18" t="s">
        <v>241</v>
      </c>
      <c r="E65" s="19">
        <v>36</v>
      </c>
    </row>
    <row r="66" spans="3:5" ht="12.75">
      <c r="C66" s="68" t="s">
        <v>639</v>
      </c>
      <c r="D66" s="55"/>
      <c r="E66" s="9">
        <v>36</v>
      </c>
    </row>
    <row r="67" spans="3:5" ht="12.75">
      <c r="C67" t="s">
        <v>56</v>
      </c>
      <c r="D67" t="s">
        <v>242</v>
      </c>
      <c r="E67" s="7">
        <v>165</v>
      </c>
    </row>
    <row r="68" spans="3:5" ht="12.75">
      <c r="C68"/>
      <c r="D68" t="s">
        <v>431</v>
      </c>
      <c r="E68" s="7">
        <v>4</v>
      </c>
    </row>
    <row r="69" spans="3:5" ht="12.75">
      <c r="C69"/>
      <c r="D69" t="s">
        <v>352</v>
      </c>
      <c r="E69" s="7">
        <v>1</v>
      </c>
    </row>
    <row r="70" spans="3:5" ht="12.75">
      <c r="C70"/>
      <c r="D70" t="s">
        <v>572</v>
      </c>
      <c r="E70" s="7">
        <v>1</v>
      </c>
    </row>
    <row r="71" spans="3:5" ht="12.75">
      <c r="C71"/>
      <c r="D71" t="s">
        <v>500</v>
      </c>
      <c r="E71" s="7">
        <v>1</v>
      </c>
    </row>
    <row r="72" spans="3:5" ht="12.75">
      <c r="C72" s="68" t="s">
        <v>640</v>
      </c>
      <c r="D72" s="55"/>
      <c r="E72" s="9">
        <v>172</v>
      </c>
    </row>
    <row r="73" spans="3:5" ht="12.75">
      <c r="C73" t="s">
        <v>57</v>
      </c>
      <c r="D73" t="s">
        <v>243</v>
      </c>
      <c r="E73" s="7">
        <v>332</v>
      </c>
    </row>
    <row r="74" spans="3:5" ht="12.75">
      <c r="C74"/>
      <c r="D74" t="s">
        <v>432</v>
      </c>
      <c r="E74" s="7">
        <v>10</v>
      </c>
    </row>
    <row r="75" spans="3:5" ht="12.75">
      <c r="C75"/>
      <c r="D75" t="s">
        <v>573</v>
      </c>
      <c r="E75" s="7">
        <v>5</v>
      </c>
    </row>
    <row r="76" spans="3:5" ht="12.75">
      <c r="C76"/>
      <c r="D76" t="s">
        <v>244</v>
      </c>
      <c r="E76" s="7">
        <v>24</v>
      </c>
    </row>
    <row r="77" spans="3:5" ht="12.75">
      <c r="C77"/>
      <c r="D77" t="s">
        <v>433</v>
      </c>
      <c r="E77" s="7">
        <v>1</v>
      </c>
    </row>
    <row r="78" spans="3:5" ht="12.75">
      <c r="C78"/>
      <c r="D78" t="s">
        <v>501</v>
      </c>
      <c r="E78" s="7">
        <v>34</v>
      </c>
    </row>
    <row r="79" spans="3:5" ht="12.75">
      <c r="C79"/>
      <c r="D79" t="s">
        <v>502</v>
      </c>
      <c r="E79" s="7">
        <v>58</v>
      </c>
    </row>
    <row r="80" spans="3:5" ht="12.75">
      <c r="C80"/>
      <c r="D80" t="s">
        <v>503</v>
      </c>
      <c r="E80" s="7">
        <v>1</v>
      </c>
    </row>
    <row r="81" spans="3:5" ht="12.75">
      <c r="C81" s="68" t="s">
        <v>641</v>
      </c>
      <c r="D81" s="55"/>
      <c r="E81" s="9">
        <v>465</v>
      </c>
    </row>
    <row r="82" spans="3:5" ht="12.75">
      <c r="C82" t="s">
        <v>59</v>
      </c>
      <c r="D82" t="s">
        <v>245</v>
      </c>
      <c r="E82" s="7">
        <v>30</v>
      </c>
    </row>
    <row r="83" spans="3:5" ht="12.75">
      <c r="C83" s="68" t="s">
        <v>642</v>
      </c>
      <c r="D83" s="55"/>
      <c r="E83" s="9">
        <v>30</v>
      </c>
    </row>
    <row r="84" spans="3:5" ht="12.75">
      <c r="C84" t="s">
        <v>60</v>
      </c>
      <c r="D84" t="s">
        <v>246</v>
      </c>
      <c r="E84" s="7">
        <v>175</v>
      </c>
    </row>
    <row r="85" spans="3:5" ht="12.75">
      <c r="C85"/>
      <c r="D85" t="s">
        <v>504</v>
      </c>
      <c r="E85" s="7">
        <v>3</v>
      </c>
    </row>
    <row r="86" spans="3:5" ht="12.75">
      <c r="C86"/>
      <c r="D86" t="s">
        <v>434</v>
      </c>
      <c r="E86" s="7">
        <v>1</v>
      </c>
    </row>
    <row r="87" spans="3:5" ht="12.75">
      <c r="C87" s="68" t="s">
        <v>643</v>
      </c>
      <c r="D87" s="55"/>
      <c r="E87" s="9">
        <v>179</v>
      </c>
    </row>
    <row r="88" spans="3:5" ht="12.75">
      <c r="C88" t="s">
        <v>61</v>
      </c>
      <c r="D88" t="s">
        <v>247</v>
      </c>
      <c r="E88" s="7">
        <v>100</v>
      </c>
    </row>
    <row r="89" spans="3:5" ht="12.75">
      <c r="C89"/>
      <c r="D89" t="s">
        <v>353</v>
      </c>
      <c r="E89" s="7">
        <v>1</v>
      </c>
    </row>
    <row r="90" spans="3:5" ht="12.75">
      <c r="C90"/>
      <c r="D90" t="s">
        <v>354</v>
      </c>
      <c r="E90" s="7">
        <v>32</v>
      </c>
    </row>
    <row r="91" spans="3:5" ht="12.75">
      <c r="C91" s="68" t="s">
        <v>644</v>
      </c>
      <c r="D91" s="55"/>
      <c r="E91" s="9">
        <v>133</v>
      </c>
    </row>
    <row r="92" spans="3:5" ht="12.75">
      <c r="C92" t="s">
        <v>62</v>
      </c>
      <c r="D92" t="s">
        <v>505</v>
      </c>
      <c r="E92" s="7">
        <v>3</v>
      </c>
    </row>
    <row r="93" spans="3:5" ht="12.75">
      <c r="C93"/>
      <c r="D93" t="s">
        <v>574</v>
      </c>
      <c r="E93" s="7">
        <v>26</v>
      </c>
    </row>
    <row r="94" spans="3:5" ht="12.75">
      <c r="C94"/>
      <c r="D94" t="s">
        <v>248</v>
      </c>
      <c r="E94" s="7">
        <v>7</v>
      </c>
    </row>
    <row r="95" spans="3:5" ht="12.75">
      <c r="C95"/>
      <c r="D95" t="s">
        <v>575</v>
      </c>
      <c r="E95" s="7">
        <v>8</v>
      </c>
    </row>
    <row r="96" spans="3:5" ht="12.75">
      <c r="C96" s="68" t="s">
        <v>645</v>
      </c>
      <c r="D96" s="55"/>
      <c r="E96" s="9">
        <v>44</v>
      </c>
    </row>
    <row r="97" spans="3:5" ht="12.75">
      <c r="C97" t="s">
        <v>66</v>
      </c>
      <c r="D97" t="s">
        <v>254</v>
      </c>
      <c r="E97" s="7">
        <v>10</v>
      </c>
    </row>
    <row r="98" spans="3:5" ht="12.75">
      <c r="C98"/>
      <c r="D98" t="s">
        <v>576</v>
      </c>
      <c r="E98" s="7">
        <v>1</v>
      </c>
    </row>
    <row r="99" spans="3:5" ht="12.75">
      <c r="C99"/>
      <c r="D99" t="s">
        <v>261</v>
      </c>
      <c r="E99" s="7">
        <v>25</v>
      </c>
    </row>
    <row r="100" spans="3:5" ht="12.75">
      <c r="C100"/>
      <c r="D100" t="s">
        <v>577</v>
      </c>
      <c r="E100" s="7">
        <v>4</v>
      </c>
    </row>
    <row r="101" spans="3:5" ht="12.75">
      <c r="C101" s="68" t="s">
        <v>646</v>
      </c>
      <c r="D101" s="55"/>
      <c r="E101" s="9">
        <v>40</v>
      </c>
    </row>
    <row r="102" spans="3:5" ht="12.75">
      <c r="C102" t="s">
        <v>77</v>
      </c>
      <c r="D102" t="s">
        <v>263</v>
      </c>
      <c r="E102" s="7">
        <v>67</v>
      </c>
    </row>
    <row r="103" spans="3:5" ht="12.75">
      <c r="C103"/>
      <c r="D103" t="s">
        <v>578</v>
      </c>
      <c r="E103" s="7">
        <v>1</v>
      </c>
    </row>
    <row r="104" spans="3:5" ht="12.75">
      <c r="C104"/>
      <c r="D104" t="s">
        <v>506</v>
      </c>
      <c r="E104" s="7">
        <v>11</v>
      </c>
    </row>
    <row r="105" spans="3:5" ht="12.75">
      <c r="C105"/>
      <c r="D105" t="s">
        <v>355</v>
      </c>
      <c r="E105" s="7">
        <v>4</v>
      </c>
    </row>
    <row r="106" spans="3:5" ht="12.75">
      <c r="C106"/>
      <c r="D106" t="s">
        <v>579</v>
      </c>
      <c r="E106" s="7">
        <v>6</v>
      </c>
    </row>
    <row r="107" spans="3:5" ht="12.75">
      <c r="C107"/>
      <c r="D107" t="s">
        <v>356</v>
      </c>
      <c r="E107" s="7">
        <v>1</v>
      </c>
    </row>
    <row r="108" spans="3:5" ht="12.75">
      <c r="C108" s="68" t="s">
        <v>647</v>
      </c>
      <c r="D108" s="55"/>
      <c r="E108" s="9">
        <v>90</v>
      </c>
    </row>
    <row r="109" spans="3:5" ht="12.75">
      <c r="C109" t="s">
        <v>357</v>
      </c>
      <c r="D109" t="s">
        <v>507</v>
      </c>
      <c r="E109" s="7">
        <v>1</v>
      </c>
    </row>
    <row r="110" spans="3:5" ht="12.75">
      <c r="C110"/>
      <c r="D110" t="s">
        <v>508</v>
      </c>
      <c r="E110" s="7">
        <v>25</v>
      </c>
    </row>
    <row r="111" spans="3:5" ht="12.75">
      <c r="C111"/>
      <c r="D111" t="s">
        <v>509</v>
      </c>
      <c r="E111" s="7">
        <v>1</v>
      </c>
    </row>
    <row r="112" spans="3:5" ht="12.75">
      <c r="C112"/>
      <c r="D112" t="s">
        <v>510</v>
      </c>
      <c r="E112" s="7">
        <v>1</v>
      </c>
    </row>
    <row r="113" spans="3:5" ht="12.75">
      <c r="C113"/>
      <c r="D113" t="s">
        <v>435</v>
      </c>
      <c r="E113" s="7">
        <v>3</v>
      </c>
    </row>
    <row r="114" spans="3:5" ht="12.75">
      <c r="C114"/>
      <c r="D114" t="s">
        <v>511</v>
      </c>
      <c r="E114" s="7">
        <v>2</v>
      </c>
    </row>
    <row r="115" spans="3:5" ht="12.75">
      <c r="C115"/>
      <c r="D115" t="s">
        <v>580</v>
      </c>
      <c r="E115" s="7">
        <v>4</v>
      </c>
    </row>
    <row r="116" spans="3:5" ht="12.75">
      <c r="C116"/>
      <c r="D116" t="s">
        <v>512</v>
      </c>
      <c r="E116" s="7">
        <v>86</v>
      </c>
    </row>
    <row r="117" spans="3:5" ht="12.75">
      <c r="C117"/>
      <c r="D117" t="s">
        <v>581</v>
      </c>
      <c r="E117" s="7">
        <v>24</v>
      </c>
    </row>
    <row r="118" spans="3:5" ht="12.75">
      <c r="C118"/>
      <c r="D118" t="s">
        <v>436</v>
      </c>
      <c r="E118" s="7">
        <v>1</v>
      </c>
    </row>
    <row r="119" spans="3:5" ht="12.75">
      <c r="C119"/>
      <c r="D119" t="s">
        <v>437</v>
      </c>
      <c r="E119" s="7">
        <v>3</v>
      </c>
    </row>
    <row r="120" spans="3:5" ht="12.75">
      <c r="C120"/>
      <c r="D120" t="s">
        <v>582</v>
      </c>
      <c r="E120" s="7">
        <v>3</v>
      </c>
    </row>
    <row r="121" spans="3:5" ht="12.75">
      <c r="C121"/>
      <c r="D121" t="s">
        <v>358</v>
      </c>
      <c r="E121" s="7">
        <v>68</v>
      </c>
    </row>
    <row r="122" spans="3:5" ht="12.75">
      <c r="C122"/>
      <c r="D122" t="s">
        <v>583</v>
      </c>
      <c r="E122" s="7">
        <v>631</v>
      </c>
    </row>
    <row r="123" spans="3:5" ht="12.75">
      <c r="C123"/>
      <c r="D123" t="s">
        <v>359</v>
      </c>
      <c r="E123" s="7">
        <v>1</v>
      </c>
    </row>
    <row r="124" spans="3:5" ht="12.75">
      <c r="C124"/>
      <c r="D124" t="s">
        <v>584</v>
      </c>
      <c r="E124" s="7">
        <v>11</v>
      </c>
    </row>
    <row r="125" spans="3:5" ht="12.75">
      <c r="C125" s="68" t="s">
        <v>648</v>
      </c>
      <c r="D125" s="55"/>
      <c r="E125" s="9">
        <v>865</v>
      </c>
    </row>
    <row r="126" spans="3:5" ht="12.75">
      <c r="C126" t="s">
        <v>79</v>
      </c>
      <c r="D126" t="s">
        <v>264</v>
      </c>
      <c r="E126" s="7">
        <v>26</v>
      </c>
    </row>
    <row r="127" spans="3:5" ht="12.75">
      <c r="C127" s="68" t="s">
        <v>649</v>
      </c>
      <c r="D127" s="55"/>
      <c r="E127" s="9">
        <v>26</v>
      </c>
    </row>
    <row r="128" spans="3:5" ht="12.75">
      <c r="C128" t="s">
        <v>80</v>
      </c>
      <c r="D128" t="s">
        <v>585</v>
      </c>
      <c r="E128" s="7">
        <v>48</v>
      </c>
    </row>
    <row r="129" spans="3:5" ht="12.75">
      <c r="C129"/>
      <c r="D129" t="s">
        <v>265</v>
      </c>
      <c r="E129" s="7">
        <v>105</v>
      </c>
    </row>
    <row r="130" spans="3:5" ht="12.75">
      <c r="C130"/>
      <c r="D130" t="s">
        <v>586</v>
      </c>
      <c r="E130" s="7">
        <v>2</v>
      </c>
    </row>
    <row r="131" spans="3:5" ht="12.75">
      <c r="C131" s="68" t="s">
        <v>650</v>
      </c>
      <c r="D131" s="55"/>
      <c r="E131" s="9">
        <v>155</v>
      </c>
    </row>
    <row r="132" spans="3:5" ht="12.75">
      <c r="C132" t="s">
        <v>82</v>
      </c>
      <c r="D132" t="s">
        <v>266</v>
      </c>
      <c r="E132" s="7">
        <v>16</v>
      </c>
    </row>
    <row r="133" spans="3:5" ht="12.75">
      <c r="C133"/>
      <c r="D133" t="s">
        <v>513</v>
      </c>
      <c r="E133" s="7">
        <v>1</v>
      </c>
    </row>
    <row r="134" spans="3:5" ht="12.75">
      <c r="C134" s="68" t="s">
        <v>651</v>
      </c>
      <c r="D134" s="55"/>
      <c r="E134" s="9">
        <v>17</v>
      </c>
    </row>
    <row r="135" spans="3:5" ht="12.75">
      <c r="C135" t="s">
        <v>83</v>
      </c>
      <c r="D135" t="s">
        <v>267</v>
      </c>
      <c r="E135" s="7">
        <v>182</v>
      </c>
    </row>
    <row r="136" spans="3:5" ht="12.75">
      <c r="C136"/>
      <c r="D136" t="s">
        <v>360</v>
      </c>
      <c r="E136" s="7">
        <v>5</v>
      </c>
    </row>
    <row r="137" spans="3:5" ht="12.75">
      <c r="C137" s="68" t="s">
        <v>652</v>
      </c>
      <c r="D137" s="55"/>
      <c r="E137" s="9">
        <v>187</v>
      </c>
    </row>
    <row r="138" spans="3:5" ht="12.75">
      <c r="C138" t="s">
        <v>84</v>
      </c>
      <c r="D138" t="s">
        <v>361</v>
      </c>
      <c r="E138" s="7">
        <v>27</v>
      </c>
    </row>
    <row r="139" spans="3:5" ht="12.75">
      <c r="C139"/>
      <c r="D139" t="s">
        <v>268</v>
      </c>
      <c r="E139" s="7">
        <v>173</v>
      </c>
    </row>
    <row r="140" spans="3:5" ht="12.75">
      <c r="C140"/>
      <c r="D140" t="s">
        <v>362</v>
      </c>
      <c r="E140" s="7">
        <v>1</v>
      </c>
    </row>
    <row r="141" spans="3:5" ht="12.75">
      <c r="C141"/>
      <c r="D141" t="s">
        <v>363</v>
      </c>
      <c r="E141" s="7">
        <v>2</v>
      </c>
    </row>
    <row r="142" spans="3:5" ht="12.75">
      <c r="C142"/>
      <c r="D142" t="s">
        <v>438</v>
      </c>
      <c r="E142" s="7">
        <v>7</v>
      </c>
    </row>
    <row r="143" spans="3:5" ht="12.75">
      <c r="C143" s="68" t="s">
        <v>653</v>
      </c>
      <c r="D143" s="55"/>
      <c r="E143" s="9">
        <v>210</v>
      </c>
    </row>
    <row r="144" spans="1:5" ht="12.75">
      <c r="A144"/>
      <c r="B144" s="6" t="s">
        <v>625</v>
      </c>
      <c r="C144" s="6"/>
      <c r="D144" s="6"/>
      <c r="E144" s="9">
        <v>2649</v>
      </c>
    </row>
    <row r="145" spans="1:5" ht="12.75">
      <c r="A145" s="18" t="s">
        <v>169</v>
      </c>
      <c r="B145" s="18" t="s">
        <v>337</v>
      </c>
      <c r="C145" s="18" t="s">
        <v>56</v>
      </c>
      <c r="D145" s="18" t="s">
        <v>347</v>
      </c>
      <c r="E145" s="19">
        <v>3</v>
      </c>
    </row>
    <row r="146" spans="3:5" ht="12.75">
      <c r="C146" s="68" t="s">
        <v>640</v>
      </c>
      <c r="D146" s="55"/>
      <c r="E146" s="9">
        <v>3</v>
      </c>
    </row>
    <row r="147" spans="3:5" ht="12.75">
      <c r="C147" s="25" t="s">
        <v>57</v>
      </c>
      <c r="D147" s="25" t="s">
        <v>497</v>
      </c>
      <c r="E147" s="26">
        <v>41</v>
      </c>
    </row>
    <row r="148" spans="3:5" ht="12.75">
      <c r="C148" s="68" t="s">
        <v>641</v>
      </c>
      <c r="D148" s="55"/>
      <c r="E148" s="9">
        <v>41</v>
      </c>
    </row>
    <row r="149" spans="3:5" ht="12.75">
      <c r="C149" s="25" t="s">
        <v>59</v>
      </c>
      <c r="D149" s="25" t="s">
        <v>348</v>
      </c>
      <c r="E149" s="26">
        <v>17</v>
      </c>
    </row>
    <row r="150" spans="3:5" ht="12.75">
      <c r="C150" s="68" t="s">
        <v>642</v>
      </c>
      <c r="D150" s="55"/>
      <c r="E150" s="9">
        <v>17</v>
      </c>
    </row>
    <row r="151" spans="3:5" ht="12.75">
      <c r="C151" s="25" t="s">
        <v>60</v>
      </c>
      <c r="D151" s="25" t="s">
        <v>570</v>
      </c>
      <c r="E151" s="26">
        <v>70</v>
      </c>
    </row>
    <row r="152" spans="4:5" ht="12.75">
      <c r="D152" s="25" t="s">
        <v>571</v>
      </c>
      <c r="E152" s="26">
        <v>14</v>
      </c>
    </row>
    <row r="153" spans="3:5" ht="12.75">
      <c r="C153" s="68" t="s">
        <v>643</v>
      </c>
      <c r="D153" s="55"/>
      <c r="E153" s="9">
        <v>84</v>
      </c>
    </row>
    <row r="154" spans="3:5" ht="12.75">
      <c r="C154" s="25" t="s">
        <v>61</v>
      </c>
      <c r="D154" s="25" t="s">
        <v>498</v>
      </c>
      <c r="E154" s="26">
        <v>30</v>
      </c>
    </row>
    <row r="155" spans="3:5" ht="12.75">
      <c r="C155" s="68" t="s">
        <v>644</v>
      </c>
      <c r="D155" s="55"/>
      <c r="E155" s="9">
        <v>30</v>
      </c>
    </row>
    <row r="156" spans="3:5" ht="12.75">
      <c r="C156" s="25" t="s">
        <v>66</v>
      </c>
      <c r="D156" s="25" t="s">
        <v>349</v>
      </c>
      <c r="E156" s="26">
        <v>13</v>
      </c>
    </row>
    <row r="157" spans="3:5" ht="12.75">
      <c r="C157" s="68" t="s">
        <v>646</v>
      </c>
      <c r="D157" s="55"/>
      <c r="E157" s="9">
        <v>13</v>
      </c>
    </row>
    <row r="158" spans="3:5" ht="12.75">
      <c r="C158" s="25" t="s">
        <v>77</v>
      </c>
      <c r="D158" s="25" t="s">
        <v>350</v>
      </c>
      <c r="E158" s="26">
        <v>53</v>
      </c>
    </row>
    <row r="159" spans="3:5" ht="12.75">
      <c r="C159" s="68" t="s">
        <v>647</v>
      </c>
      <c r="D159" s="55"/>
      <c r="E159" s="9">
        <v>53</v>
      </c>
    </row>
    <row r="160" spans="3:5" ht="12.75">
      <c r="C160" t="s">
        <v>357</v>
      </c>
      <c r="D160" t="s">
        <v>428</v>
      </c>
      <c r="E160" s="7">
        <v>76</v>
      </c>
    </row>
    <row r="161" spans="3:5" ht="12.75">
      <c r="C161" s="68" t="s">
        <v>648</v>
      </c>
      <c r="D161" s="55"/>
      <c r="E161" s="9">
        <v>76</v>
      </c>
    </row>
    <row r="162" spans="3:5" ht="12.75">
      <c r="C162" s="25" t="s">
        <v>79</v>
      </c>
      <c r="D162" s="25" t="s">
        <v>429</v>
      </c>
      <c r="E162" s="26">
        <v>1</v>
      </c>
    </row>
    <row r="163" spans="4:5" ht="12.75">
      <c r="D163" s="25" t="s">
        <v>499</v>
      </c>
      <c r="E163" s="26">
        <v>18</v>
      </c>
    </row>
    <row r="164" spans="3:5" ht="12.75">
      <c r="C164" s="68" t="s">
        <v>649</v>
      </c>
      <c r="D164" s="55"/>
      <c r="E164" s="9">
        <v>19</v>
      </c>
    </row>
    <row r="165" spans="3:5" ht="12.75">
      <c r="C165" s="25" t="s">
        <v>83</v>
      </c>
      <c r="D165" s="25" t="s">
        <v>351</v>
      </c>
      <c r="E165" s="26">
        <v>190</v>
      </c>
    </row>
    <row r="166" spans="3:5" ht="12.75">
      <c r="C166" s="68" t="s">
        <v>652</v>
      </c>
      <c r="D166" s="55"/>
      <c r="E166" s="9">
        <v>190</v>
      </c>
    </row>
    <row r="167" spans="3:5" ht="12.75">
      <c r="C167" s="25" t="s">
        <v>84</v>
      </c>
      <c r="D167" s="25" t="s">
        <v>430</v>
      </c>
      <c r="E167" s="26">
        <v>30</v>
      </c>
    </row>
    <row r="168" spans="3:5" ht="12.75">
      <c r="C168" s="68" t="s">
        <v>653</v>
      </c>
      <c r="D168" s="55"/>
      <c r="E168" s="9">
        <v>30</v>
      </c>
    </row>
    <row r="169" spans="1:5" ht="12.75">
      <c r="A169"/>
      <c r="B169" s="6" t="s">
        <v>626</v>
      </c>
      <c r="C169" s="6"/>
      <c r="D169" s="6"/>
      <c r="E169" s="9">
        <v>556</v>
      </c>
    </row>
    <row r="170" spans="1:5" ht="12.75">
      <c r="A170" s="6" t="s">
        <v>25</v>
      </c>
      <c r="B170" s="6"/>
      <c r="C170" s="6"/>
      <c r="D170" s="6"/>
      <c r="E170" s="9">
        <v>3205</v>
      </c>
    </row>
    <row r="171" spans="1:5" ht="12.75">
      <c r="A171" s="18" t="s">
        <v>23</v>
      </c>
      <c r="B171" s="18" t="s">
        <v>345</v>
      </c>
      <c r="C171" s="18" t="s">
        <v>514</v>
      </c>
      <c r="D171" s="18" t="s">
        <v>329</v>
      </c>
      <c r="E171" s="19">
        <v>19</v>
      </c>
    </row>
    <row r="172" spans="3:5" ht="12.75">
      <c r="C172" s="66" t="s">
        <v>654</v>
      </c>
      <c r="E172" s="26">
        <v>19</v>
      </c>
    </row>
    <row r="173" spans="3:5" ht="12.75">
      <c r="C173" s="25" t="s">
        <v>440</v>
      </c>
      <c r="D173" s="25" t="s">
        <v>441</v>
      </c>
      <c r="E173" s="26">
        <v>1</v>
      </c>
    </row>
    <row r="174" spans="3:5" ht="12.75">
      <c r="C174" s="66" t="s">
        <v>655</v>
      </c>
      <c r="E174" s="26">
        <v>1</v>
      </c>
    </row>
    <row r="175" spans="1:5" ht="12.75">
      <c r="A175"/>
      <c r="B175" s="64" t="s">
        <v>625</v>
      </c>
      <c r="E175" s="26">
        <v>20</v>
      </c>
    </row>
    <row r="176" spans="1:5" ht="12.75">
      <c r="A176" s="18" t="s">
        <v>23</v>
      </c>
      <c r="B176" s="18" t="s">
        <v>337</v>
      </c>
      <c r="C176" s="18" t="s">
        <v>151</v>
      </c>
      <c r="D176" s="18" t="s">
        <v>439</v>
      </c>
      <c r="E176" s="19">
        <v>1</v>
      </c>
    </row>
    <row r="177" spans="3:5" ht="12.75">
      <c r="C177" s="66" t="s">
        <v>656</v>
      </c>
      <c r="E177" s="26">
        <v>1</v>
      </c>
    </row>
    <row r="178" spans="1:5" ht="12.75">
      <c r="A178"/>
      <c r="B178" s="66" t="s">
        <v>626</v>
      </c>
      <c r="E178" s="25">
        <v>1</v>
      </c>
    </row>
    <row r="179" spans="1:5" ht="12.75">
      <c r="A179" s="68" t="s">
        <v>35</v>
      </c>
      <c r="B179" s="55"/>
      <c r="C179" s="55"/>
      <c r="D179" s="55"/>
      <c r="E179" s="9">
        <v>21</v>
      </c>
    </row>
    <row r="180" spans="1:5" ht="12.75">
      <c r="A180" s="18" t="s">
        <v>111</v>
      </c>
      <c r="B180" s="18" t="s">
        <v>345</v>
      </c>
      <c r="C180" s="18" t="s">
        <v>93</v>
      </c>
      <c r="D180" s="18" t="s">
        <v>524</v>
      </c>
      <c r="E180" s="19">
        <v>71</v>
      </c>
    </row>
    <row r="181" spans="4:5" ht="12.75">
      <c r="D181" s="25" t="s">
        <v>448</v>
      </c>
      <c r="E181" s="26">
        <v>15</v>
      </c>
    </row>
    <row r="182" spans="4:5" ht="12.75">
      <c r="D182" s="25" t="s">
        <v>369</v>
      </c>
      <c r="E182" s="26">
        <v>57</v>
      </c>
    </row>
    <row r="183" spans="4:5" ht="12.75">
      <c r="D183" s="25" t="s">
        <v>525</v>
      </c>
      <c r="E183" s="26">
        <v>7</v>
      </c>
    </row>
    <row r="184" spans="4:5" ht="12.75">
      <c r="D184" s="25" t="s">
        <v>370</v>
      </c>
      <c r="E184" s="26">
        <v>33</v>
      </c>
    </row>
    <row r="185" spans="4:5" ht="12.75">
      <c r="D185" s="25" t="s">
        <v>590</v>
      </c>
      <c r="E185" s="26">
        <v>14</v>
      </c>
    </row>
    <row r="186" spans="3:5" ht="12.75">
      <c r="C186" s="6" t="s">
        <v>657</v>
      </c>
      <c r="D186" s="6"/>
      <c r="E186" s="9">
        <v>197</v>
      </c>
    </row>
    <row r="187" spans="3:5" ht="12.75">
      <c r="C187" s="25" t="s">
        <v>99</v>
      </c>
      <c r="D187" s="25" t="s">
        <v>449</v>
      </c>
      <c r="E187" s="26">
        <v>1</v>
      </c>
    </row>
    <row r="188" spans="4:5" ht="12.75">
      <c r="D188" s="25" t="s">
        <v>371</v>
      </c>
      <c r="E188" s="26">
        <v>119</v>
      </c>
    </row>
    <row r="189" spans="4:5" ht="12.75">
      <c r="D189" s="25" t="s">
        <v>372</v>
      </c>
      <c r="E189" s="26">
        <v>85</v>
      </c>
    </row>
    <row r="190" spans="4:5" ht="12.75">
      <c r="D190" s="25" t="s">
        <v>284</v>
      </c>
      <c r="E190" s="26">
        <v>45</v>
      </c>
    </row>
    <row r="191" spans="4:5" ht="12.75">
      <c r="D191" s="25" t="s">
        <v>591</v>
      </c>
      <c r="E191" s="26">
        <v>7</v>
      </c>
    </row>
    <row r="192" spans="4:5" ht="12.75">
      <c r="D192" s="25" t="s">
        <v>373</v>
      </c>
      <c r="E192" s="26">
        <v>6</v>
      </c>
    </row>
    <row r="193" spans="4:5" ht="12.75">
      <c r="D193" s="25" t="s">
        <v>374</v>
      </c>
      <c r="E193" s="26">
        <v>45</v>
      </c>
    </row>
    <row r="194" spans="3:5" ht="12.75">
      <c r="C194" s="6" t="s">
        <v>658</v>
      </c>
      <c r="D194" s="6"/>
      <c r="E194" s="9">
        <v>308</v>
      </c>
    </row>
    <row r="195" spans="3:5" ht="12.75">
      <c r="C195" s="25" t="s">
        <v>110</v>
      </c>
      <c r="D195" s="25" t="s">
        <v>526</v>
      </c>
      <c r="E195" s="26">
        <v>9</v>
      </c>
    </row>
    <row r="196" spans="4:5" ht="12.75">
      <c r="D196" s="25" t="s">
        <v>527</v>
      </c>
      <c r="E196" s="26">
        <v>50</v>
      </c>
    </row>
    <row r="197" spans="4:5" ht="12.75">
      <c r="D197" s="25" t="s">
        <v>375</v>
      </c>
      <c r="E197" s="26">
        <v>36</v>
      </c>
    </row>
    <row r="198" spans="4:5" ht="12.75">
      <c r="D198" s="25" t="s">
        <v>450</v>
      </c>
      <c r="E198" s="26">
        <v>1</v>
      </c>
    </row>
    <row r="199" spans="4:5" ht="12.75">
      <c r="D199" s="25" t="s">
        <v>451</v>
      </c>
      <c r="E199" s="26">
        <v>42</v>
      </c>
    </row>
    <row r="200" spans="4:5" ht="12.75">
      <c r="D200" s="25" t="s">
        <v>376</v>
      </c>
      <c r="E200" s="26">
        <v>158</v>
      </c>
    </row>
    <row r="201" spans="3:5" ht="12.75">
      <c r="C201" s="6" t="s">
        <v>659</v>
      </c>
      <c r="D201" s="6"/>
      <c r="E201" s="9">
        <v>296</v>
      </c>
    </row>
    <row r="202" spans="3:5" ht="12.75">
      <c r="C202" s="25" t="s">
        <v>101</v>
      </c>
      <c r="D202" s="25" t="s">
        <v>288</v>
      </c>
      <c r="E202" s="26">
        <v>212</v>
      </c>
    </row>
    <row r="203" spans="4:5" ht="12.75">
      <c r="D203" s="25" t="s">
        <v>291</v>
      </c>
      <c r="E203" s="26">
        <v>140</v>
      </c>
    </row>
    <row r="204" spans="4:5" ht="12.75">
      <c r="D204" s="25" t="s">
        <v>377</v>
      </c>
      <c r="E204" s="26">
        <v>4</v>
      </c>
    </row>
    <row r="205" spans="4:5" ht="12.75">
      <c r="D205" s="25" t="s">
        <v>592</v>
      </c>
      <c r="E205" s="26">
        <v>6</v>
      </c>
    </row>
    <row r="206" spans="4:5" ht="12.75">
      <c r="D206" s="25" t="s">
        <v>593</v>
      </c>
      <c r="E206" s="26">
        <v>1</v>
      </c>
    </row>
    <row r="207" spans="4:5" ht="12.75">
      <c r="D207" s="25" t="s">
        <v>378</v>
      </c>
      <c r="E207" s="26">
        <v>5</v>
      </c>
    </row>
    <row r="208" spans="4:5" ht="12.75">
      <c r="D208" s="25" t="s">
        <v>594</v>
      </c>
      <c r="E208" s="26">
        <v>13</v>
      </c>
    </row>
    <row r="209" spans="4:5" ht="12.75">
      <c r="D209" s="25" t="s">
        <v>452</v>
      </c>
      <c r="E209" s="26">
        <v>24</v>
      </c>
    </row>
    <row r="210" spans="4:5" ht="12.75">
      <c r="D210" s="25" t="s">
        <v>379</v>
      </c>
      <c r="E210" s="26">
        <v>85</v>
      </c>
    </row>
    <row r="211" spans="3:5" ht="12.75">
      <c r="C211" s="6" t="s">
        <v>660</v>
      </c>
      <c r="D211" s="6"/>
      <c r="E211" s="9">
        <v>490</v>
      </c>
    </row>
    <row r="212" spans="2:5" ht="12.75">
      <c r="B212" s="68" t="s">
        <v>625</v>
      </c>
      <c r="C212" s="55"/>
      <c r="D212" s="55"/>
      <c r="E212" s="9">
        <v>1291</v>
      </c>
    </row>
    <row r="213" spans="2:5" ht="12.75">
      <c r="B213" s="66"/>
      <c r="E213" s="26"/>
    </row>
    <row r="214" spans="1:5" ht="12.75">
      <c r="A214" s="18" t="s">
        <v>111</v>
      </c>
      <c r="B214" s="18" t="s">
        <v>337</v>
      </c>
      <c r="C214" s="18" t="s">
        <v>87</v>
      </c>
      <c r="D214" s="18" t="s">
        <v>269</v>
      </c>
      <c r="E214" s="19">
        <v>92</v>
      </c>
    </row>
    <row r="215" spans="4:5" ht="12.75">
      <c r="D215" s="25" t="s">
        <v>587</v>
      </c>
      <c r="E215" s="26">
        <v>1</v>
      </c>
    </row>
    <row r="216" spans="4:5" ht="12.75">
      <c r="D216" s="25" t="s">
        <v>364</v>
      </c>
      <c r="E216" s="26">
        <v>52</v>
      </c>
    </row>
    <row r="217" spans="4:5" ht="12.75">
      <c r="D217" s="25" t="s">
        <v>271</v>
      </c>
      <c r="E217" s="26">
        <v>108</v>
      </c>
    </row>
    <row r="218" spans="4:5" ht="12.75">
      <c r="D218" s="25" t="s">
        <v>515</v>
      </c>
      <c r="E218" s="26">
        <v>1</v>
      </c>
    </row>
    <row r="219" spans="4:5" ht="12.75">
      <c r="D219" s="25" t="s">
        <v>365</v>
      </c>
      <c r="E219" s="26">
        <v>99</v>
      </c>
    </row>
    <row r="220" spans="4:5" ht="12.75">
      <c r="D220" s="25" t="s">
        <v>442</v>
      </c>
      <c r="E220" s="26">
        <v>16</v>
      </c>
    </row>
    <row r="221" spans="4:5" ht="12.75">
      <c r="D221" s="25" t="s">
        <v>274</v>
      </c>
      <c r="E221" s="26">
        <v>4</v>
      </c>
    </row>
    <row r="222" spans="4:5" ht="12.75">
      <c r="D222" s="25" t="s">
        <v>516</v>
      </c>
      <c r="E222" s="26">
        <v>10</v>
      </c>
    </row>
    <row r="223" spans="3:5" ht="12.75">
      <c r="C223" s="6" t="s">
        <v>661</v>
      </c>
      <c r="D223" s="6"/>
      <c r="E223" s="9">
        <v>383</v>
      </c>
    </row>
    <row r="224" spans="3:5" ht="12.75">
      <c r="C224" s="25" t="s">
        <v>164</v>
      </c>
      <c r="D224" s="25" t="s">
        <v>517</v>
      </c>
      <c r="E224" s="26">
        <v>15</v>
      </c>
    </row>
    <row r="225" spans="4:5" ht="12.75">
      <c r="D225" s="25" t="s">
        <v>588</v>
      </c>
      <c r="E225" s="26">
        <v>31</v>
      </c>
    </row>
    <row r="226" spans="4:5" ht="12.75">
      <c r="D226" s="25" t="s">
        <v>443</v>
      </c>
      <c r="E226" s="26">
        <v>36</v>
      </c>
    </row>
    <row r="227" spans="4:5" ht="12.75">
      <c r="D227" s="25" t="s">
        <v>444</v>
      </c>
      <c r="E227" s="26">
        <v>6</v>
      </c>
    </row>
    <row r="228" spans="4:5" ht="12.75">
      <c r="D228" s="25" t="s">
        <v>518</v>
      </c>
      <c r="E228" s="26">
        <v>8</v>
      </c>
    </row>
    <row r="229" spans="3:5" ht="12.75">
      <c r="C229" s="6" t="s">
        <v>662</v>
      </c>
      <c r="D229" s="6"/>
      <c r="E229" s="9">
        <v>96</v>
      </c>
    </row>
    <row r="230" spans="3:5" ht="12.75">
      <c r="C230" s="25" t="s">
        <v>93</v>
      </c>
      <c r="D230" s="25" t="s">
        <v>366</v>
      </c>
      <c r="E230" s="26">
        <v>25</v>
      </c>
    </row>
    <row r="231" spans="4:5" ht="12.75">
      <c r="D231" s="25" t="s">
        <v>519</v>
      </c>
      <c r="E231" s="26">
        <v>12</v>
      </c>
    </row>
    <row r="232" spans="4:5" ht="12.75">
      <c r="D232" s="25" t="s">
        <v>367</v>
      </c>
      <c r="E232" s="26">
        <v>29</v>
      </c>
    </row>
    <row r="233" spans="4:5" ht="12.75">
      <c r="D233" s="25" t="s">
        <v>520</v>
      </c>
      <c r="E233" s="26">
        <v>8</v>
      </c>
    </row>
    <row r="234" spans="3:5" ht="12.75">
      <c r="C234" s="6" t="s">
        <v>657</v>
      </c>
      <c r="D234" s="6"/>
      <c r="E234" s="9">
        <v>74</v>
      </c>
    </row>
    <row r="235" spans="3:5" ht="12.75">
      <c r="C235" s="25" t="s">
        <v>99</v>
      </c>
      <c r="D235" s="25" t="s">
        <v>521</v>
      </c>
      <c r="E235" s="26">
        <v>17</v>
      </c>
    </row>
    <row r="236" spans="3:5" ht="12.75">
      <c r="C236" s="6" t="s">
        <v>658</v>
      </c>
      <c r="D236" s="6"/>
      <c r="E236" s="9">
        <v>17</v>
      </c>
    </row>
    <row r="237" spans="3:5" ht="12.75">
      <c r="C237" s="25" t="s">
        <v>110</v>
      </c>
      <c r="D237" s="25" t="s">
        <v>522</v>
      </c>
      <c r="E237" s="26">
        <v>142</v>
      </c>
    </row>
    <row r="238" spans="4:5" ht="12.75">
      <c r="D238" s="25" t="s">
        <v>523</v>
      </c>
      <c r="E238" s="26">
        <v>24</v>
      </c>
    </row>
    <row r="239" spans="4:5" ht="12.75">
      <c r="D239" s="25" t="s">
        <v>445</v>
      </c>
      <c r="E239" s="26">
        <v>4</v>
      </c>
    </row>
    <row r="240" spans="4:5" ht="12.75">
      <c r="D240" s="25" t="s">
        <v>589</v>
      </c>
      <c r="E240" s="26">
        <v>583</v>
      </c>
    </row>
    <row r="241" spans="3:5" ht="12.75">
      <c r="C241" s="6" t="s">
        <v>659</v>
      </c>
      <c r="D241" s="6"/>
      <c r="E241" s="9">
        <v>753</v>
      </c>
    </row>
    <row r="242" spans="3:5" ht="12.75">
      <c r="C242" s="25" t="s">
        <v>101</v>
      </c>
      <c r="D242" s="25" t="s">
        <v>446</v>
      </c>
      <c r="E242" s="26">
        <v>724</v>
      </c>
    </row>
    <row r="243" spans="4:5" ht="12.75">
      <c r="D243" s="25" t="s">
        <v>447</v>
      </c>
      <c r="E243" s="26">
        <v>4</v>
      </c>
    </row>
    <row r="244" spans="4:5" ht="12.75">
      <c r="D244" s="25" t="s">
        <v>368</v>
      </c>
      <c r="E244" s="26">
        <v>1</v>
      </c>
    </row>
    <row r="245" spans="3:5" ht="12.75">
      <c r="C245" s="6" t="s">
        <v>660</v>
      </c>
      <c r="D245" s="6"/>
      <c r="E245" s="9">
        <v>729</v>
      </c>
    </row>
    <row r="246" spans="2:5" ht="12.75">
      <c r="B246" s="68" t="s">
        <v>626</v>
      </c>
      <c r="C246" s="55"/>
      <c r="D246" s="55"/>
      <c r="E246" s="9">
        <v>2052</v>
      </c>
    </row>
    <row r="247" spans="2:5" ht="12.75">
      <c r="B247" s="66"/>
      <c r="E247" s="26"/>
    </row>
    <row r="248" spans="1:5" ht="12.75">
      <c r="A248" s="68" t="s">
        <v>26</v>
      </c>
      <c r="B248" s="55"/>
      <c r="C248" s="55"/>
      <c r="D248" s="55"/>
      <c r="E248" s="9">
        <v>3343</v>
      </c>
    </row>
    <row r="249" spans="1:5" ht="12.75">
      <c r="A249" s="18" t="s">
        <v>170</v>
      </c>
      <c r="B249" s="18" t="s">
        <v>345</v>
      </c>
      <c r="C249" s="18" t="s">
        <v>113</v>
      </c>
      <c r="D249" s="18" t="s">
        <v>296</v>
      </c>
      <c r="E249" s="19">
        <v>68</v>
      </c>
    </row>
    <row r="250" spans="3:5" ht="12.75">
      <c r="C250"/>
      <c r="D250" t="s">
        <v>389</v>
      </c>
      <c r="E250" s="7">
        <v>1</v>
      </c>
    </row>
    <row r="251" spans="3:5" ht="12.75">
      <c r="C251" s="6" t="s">
        <v>663</v>
      </c>
      <c r="D251" s="6"/>
      <c r="E251" s="9">
        <v>69</v>
      </c>
    </row>
    <row r="252" spans="3:5" ht="12.75">
      <c r="C252" t="s">
        <v>116</v>
      </c>
      <c r="D252" t="s">
        <v>298</v>
      </c>
      <c r="E252" s="7">
        <v>77</v>
      </c>
    </row>
    <row r="253" spans="3:5" ht="12.75">
      <c r="C253"/>
      <c r="D253" t="s">
        <v>390</v>
      </c>
      <c r="E253" s="7">
        <v>5</v>
      </c>
    </row>
    <row r="254" spans="3:5" ht="12.75">
      <c r="C254" s="6" t="s">
        <v>664</v>
      </c>
      <c r="D254" s="6"/>
      <c r="E254" s="9">
        <v>82</v>
      </c>
    </row>
    <row r="255" spans="3:5" ht="12.75">
      <c r="C255" s="25" t="s">
        <v>119</v>
      </c>
      <c r="D255" s="25" t="s">
        <v>391</v>
      </c>
      <c r="E255" s="26">
        <v>3</v>
      </c>
    </row>
    <row r="256" spans="4:5" ht="12.75">
      <c r="D256" s="25" t="s">
        <v>531</v>
      </c>
      <c r="E256" s="26">
        <v>55</v>
      </c>
    </row>
    <row r="257" spans="4:5" ht="12.75">
      <c r="D257" s="25" t="s">
        <v>392</v>
      </c>
      <c r="E257" s="26">
        <v>1</v>
      </c>
    </row>
    <row r="258" spans="4:5" ht="12.75">
      <c r="D258" s="25" t="s">
        <v>460</v>
      </c>
      <c r="E258" s="26">
        <v>127</v>
      </c>
    </row>
    <row r="259" spans="4:5" ht="12.75">
      <c r="D259" s="25" t="s">
        <v>300</v>
      </c>
      <c r="E259" s="26">
        <v>1</v>
      </c>
    </row>
    <row r="260" spans="4:5" ht="12.75">
      <c r="D260" s="25" t="s">
        <v>461</v>
      </c>
      <c r="E260" s="26">
        <v>1</v>
      </c>
    </row>
    <row r="261" spans="4:5" ht="12.75">
      <c r="D261" s="25" t="s">
        <v>462</v>
      </c>
      <c r="E261" s="26">
        <v>2</v>
      </c>
    </row>
    <row r="262" spans="4:5" ht="12.75">
      <c r="D262" s="25" t="s">
        <v>597</v>
      </c>
      <c r="E262" s="26">
        <v>1</v>
      </c>
    </row>
    <row r="263" spans="3:5" ht="12.75">
      <c r="C263" s="6" t="s">
        <v>665</v>
      </c>
      <c r="D263" s="6"/>
      <c r="E263" s="9">
        <v>191</v>
      </c>
    </row>
    <row r="264" spans="3:5" ht="12.75">
      <c r="C264" s="25" t="s">
        <v>120</v>
      </c>
      <c r="D264" s="25" t="s">
        <v>393</v>
      </c>
      <c r="E264" s="26">
        <v>28</v>
      </c>
    </row>
    <row r="265" spans="4:5" ht="12.75">
      <c r="D265" s="25" t="s">
        <v>532</v>
      </c>
      <c r="E265" s="26">
        <v>18</v>
      </c>
    </row>
    <row r="266" spans="4:5" ht="12.75">
      <c r="D266" s="25" t="s">
        <v>394</v>
      </c>
      <c r="E266" s="26">
        <v>2</v>
      </c>
    </row>
    <row r="267" spans="3:5" ht="12.75">
      <c r="C267" s="6" t="s">
        <v>666</v>
      </c>
      <c r="D267" s="6"/>
      <c r="E267" s="9">
        <v>48</v>
      </c>
    </row>
    <row r="268" spans="3:5" ht="12.75">
      <c r="C268" s="25" t="s">
        <v>125</v>
      </c>
      <c r="D268" s="25" t="s">
        <v>305</v>
      </c>
      <c r="E268" s="26">
        <v>18</v>
      </c>
    </row>
    <row r="269" spans="3:5" ht="12.75">
      <c r="C269" s="6" t="s">
        <v>667</v>
      </c>
      <c r="D269" s="6"/>
      <c r="E269" s="9">
        <v>18</v>
      </c>
    </row>
    <row r="270" spans="3:5" ht="12.75">
      <c r="C270" s="25" t="s">
        <v>126</v>
      </c>
      <c r="D270" s="25" t="s">
        <v>307</v>
      </c>
      <c r="E270" s="26">
        <v>141</v>
      </c>
    </row>
    <row r="271" spans="4:5" ht="12.75">
      <c r="D271" s="25" t="s">
        <v>395</v>
      </c>
      <c r="E271" s="26">
        <v>4</v>
      </c>
    </row>
    <row r="272" spans="3:5" ht="12.75">
      <c r="C272" s="6" t="s">
        <v>668</v>
      </c>
      <c r="D272" s="6"/>
      <c r="E272" s="9">
        <v>145</v>
      </c>
    </row>
    <row r="273" spans="3:5" ht="12.75">
      <c r="C273" s="25" t="s">
        <v>385</v>
      </c>
      <c r="D273" s="25" t="s">
        <v>463</v>
      </c>
      <c r="E273" s="26">
        <v>3</v>
      </c>
    </row>
    <row r="274" spans="4:5" ht="12.75">
      <c r="D274" s="25" t="s">
        <v>533</v>
      </c>
      <c r="E274" s="26">
        <v>11</v>
      </c>
    </row>
    <row r="275" spans="4:5" ht="12.75">
      <c r="D275" s="25" t="s">
        <v>534</v>
      </c>
      <c r="E275" s="26">
        <v>24</v>
      </c>
    </row>
    <row r="276" spans="4:5" ht="12.75">
      <c r="D276" s="25" t="s">
        <v>535</v>
      </c>
      <c r="E276" s="26">
        <v>36</v>
      </c>
    </row>
    <row r="277" spans="3:5" ht="12.75">
      <c r="C277" s="6" t="s">
        <v>669</v>
      </c>
      <c r="D277" s="6"/>
      <c r="E277" s="9">
        <v>74</v>
      </c>
    </row>
    <row r="278" spans="2:5" ht="12.75">
      <c r="B278" s="6" t="s">
        <v>625</v>
      </c>
      <c r="C278" s="6"/>
      <c r="D278" s="6"/>
      <c r="E278" s="9">
        <v>627</v>
      </c>
    </row>
    <row r="279" spans="2:5" ht="12.75">
      <c r="B279" s="64"/>
      <c r="C279"/>
      <c r="D279"/>
      <c r="E279" s="7"/>
    </row>
    <row r="280" spans="1:5" ht="12.75">
      <c r="A280" s="18"/>
      <c r="B280" s="18" t="s">
        <v>337</v>
      </c>
      <c r="C280" s="18" t="s">
        <v>113</v>
      </c>
      <c r="D280" s="18" t="s">
        <v>453</v>
      </c>
      <c r="E280" s="19">
        <v>24</v>
      </c>
    </row>
    <row r="281" spans="3:5" ht="12.75">
      <c r="C281"/>
      <c r="D281" t="s">
        <v>454</v>
      </c>
      <c r="E281" s="7">
        <v>7</v>
      </c>
    </row>
    <row r="282" spans="3:5" ht="12.75">
      <c r="C282"/>
      <c r="D282" t="s">
        <v>528</v>
      </c>
      <c r="E282" s="7">
        <v>31</v>
      </c>
    </row>
    <row r="283" spans="3:5" ht="12.75">
      <c r="C283" s="6" t="s">
        <v>663</v>
      </c>
      <c r="D283" s="6"/>
      <c r="E283" s="9">
        <v>62</v>
      </c>
    </row>
    <row r="284" spans="3:5" ht="12.75">
      <c r="C284" s="25" t="s">
        <v>116</v>
      </c>
      <c r="D284" s="25" t="s">
        <v>595</v>
      </c>
      <c r="E284" s="26">
        <v>6</v>
      </c>
    </row>
    <row r="285" spans="4:5" ht="12.75">
      <c r="D285" s="25" t="s">
        <v>380</v>
      </c>
      <c r="E285" s="26">
        <v>28</v>
      </c>
    </row>
    <row r="286" spans="4:5" ht="12.75">
      <c r="D286" s="25" t="s">
        <v>455</v>
      </c>
      <c r="E286" s="26">
        <v>3</v>
      </c>
    </row>
    <row r="287" spans="4:5" ht="12.75">
      <c r="D287" s="25" t="s">
        <v>381</v>
      </c>
      <c r="E287" s="26">
        <v>12</v>
      </c>
    </row>
    <row r="288" spans="3:5" ht="12.75">
      <c r="C288" s="6" t="s">
        <v>664</v>
      </c>
      <c r="D288" s="6"/>
      <c r="E288" s="9">
        <v>49</v>
      </c>
    </row>
    <row r="289" spans="3:5" ht="12.75">
      <c r="C289" s="25" t="s">
        <v>382</v>
      </c>
      <c r="D289" s="25" t="s">
        <v>456</v>
      </c>
      <c r="E289" s="26">
        <v>1</v>
      </c>
    </row>
    <row r="290" spans="4:5" ht="12.75">
      <c r="D290" s="25" t="s">
        <v>529</v>
      </c>
      <c r="E290" s="26">
        <v>1</v>
      </c>
    </row>
    <row r="291" spans="4:5" ht="12.75">
      <c r="D291" s="25" t="s">
        <v>383</v>
      </c>
      <c r="E291" s="26">
        <v>6</v>
      </c>
    </row>
    <row r="292" spans="3:5" ht="12.75">
      <c r="C292" s="6" t="s">
        <v>670</v>
      </c>
      <c r="D292" s="6"/>
      <c r="E292" s="9">
        <v>8</v>
      </c>
    </row>
    <row r="293" spans="3:5" ht="12.75">
      <c r="C293" s="25" t="s">
        <v>119</v>
      </c>
      <c r="D293" s="25" t="s">
        <v>457</v>
      </c>
      <c r="E293" s="26">
        <v>16</v>
      </c>
    </row>
    <row r="294" spans="4:5" ht="12.75">
      <c r="D294" s="25" t="s">
        <v>384</v>
      </c>
      <c r="E294" s="26">
        <v>121</v>
      </c>
    </row>
    <row r="295" spans="4:5" ht="12.75">
      <c r="D295" s="25" t="s">
        <v>596</v>
      </c>
      <c r="E295" s="26">
        <v>6</v>
      </c>
    </row>
    <row r="296" spans="3:5" ht="12.75">
      <c r="C296" s="6" t="s">
        <v>665</v>
      </c>
      <c r="D296" s="6"/>
      <c r="E296" s="9">
        <v>143</v>
      </c>
    </row>
    <row r="297" spans="3:5" ht="12.75">
      <c r="C297" s="25" t="s">
        <v>125</v>
      </c>
      <c r="D297" s="25" t="s">
        <v>458</v>
      </c>
      <c r="E297" s="26">
        <v>6</v>
      </c>
    </row>
    <row r="298" spans="4:5" ht="12.75">
      <c r="D298" s="25" t="s">
        <v>459</v>
      </c>
      <c r="E298" s="26">
        <v>42</v>
      </c>
    </row>
    <row r="299" spans="3:5" ht="12.75">
      <c r="C299" s="6" t="s">
        <v>667</v>
      </c>
      <c r="D299" s="6"/>
      <c r="E299" s="9">
        <v>48</v>
      </c>
    </row>
    <row r="300" spans="3:5" ht="12.75">
      <c r="C300" s="25" t="s">
        <v>126</v>
      </c>
      <c r="D300" s="25" t="s">
        <v>530</v>
      </c>
      <c r="E300" s="26">
        <v>57</v>
      </c>
    </row>
    <row r="301" spans="3:5" ht="12.75">
      <c r="C301" s="6" t="s">
        <v>668</v>
      </c>
      <c r="D301" s="6"/>
      <c r="E301" s="9">
        <v>57</v>
      </c>
    </row>
    <row r="302" spans="3:5" ht="12.75">
      <c r="C302" s="25" t="s">
        <v>385</v>
      </c>
      <c r="D302" s="25" t="s">
        <v>386</v>
      </c>
      <c r="E302" s="26">
        <v>1</v>
      </c>
    </row>
    <row r="303" spans="4:5" ht="12.75">
      <c r="D303" s="25" t="s">
        <v>387</v>
      </c>
      <c r="E303" s="26">
        <v>1</v>
      </c>
    </row>
    <row r="304" spans="4:5" ht="12.75">
      <c r="D304" s="25" t="s">
        <v>388</v>
      </c>
      <c r="E304" s="26">
        <v>17</v>
      </c>
    </row>
    <row r="305" spans="3:5" ht="12.75">
      <c r="C305" s="6" t="s">
        <v>669</v>
      </c>
      <c r="D305" s="6"/>
      <c r="E305" s="9">
        <v>19</v>
      </c>
    </row>
    <row r="306" spans="2:5" ht="12.75">
      <c r="B306" s="6" t="s">
        <v>626</v>
      </c>
      <c r="C306" s="6"/>
      <c r="D306" s="6"/>
      <c r="E306" s="9">
        <v>386</v>
      </c>
    </row>
    <row r="307" spans="2:5" ht="12.75">
      <c r="B307" s="64"/>
      <c r="C307"/>
      <c r="D307"/>
      <c r="E307" s="7"/>
    </row>
    <row r="308" spans="1:5" ht="12.75">
      <c r="A308" s="6" t="s">
        <v>27</v>
      </c>
      <c r="B308" s="69"/>
      <c r="C308" s="69"/>
      <c r="D308" s="69"/>
      <c r="E308" s="9">
        <v>1013</v>
      </c>
    </row>
    <row r="309" spans="1:5" ht="12.75">
      <c r="A309" s="18" t="s">
        <v>20</v>
      </c>
      <c r="B309" s="18" t="s">
        <v>337</v>
      </c>
      <c r="C309" s="18" t="s">
        <v>598</v>
      </c>
      <c r="D309" s="18" t="s">
        <v>599</v>
      </c>
      <c r="E309" s="19">
        <v>231</v>
      </c>
    </row>
    <row r="310" spans="3:5" ht="12.75">
      <c r="C310" s="25" t="s">
        <v>598</v>
      </c>
      <c r="D310" s="25" t="s">
        <v>600</v>
      </c>
      <c r="E310" s="26">
        <v>3</v>
      </c>
    </row>
    <row r="311" spans="3:5" ht="12.75">
      <c r="C311" s="25" t="s">
        <v>598</v>
      </c>
      <c r="D311" s="25" t="s">
        <v>601</v>
      </c>
      <c r="E311" s="26">
        <v>64</v>
      </c>
    </row>
    <row r="312" spans="3:5" ht="12.75">
      <c r="C312" s="66" t="s">
        <v>671</v>
      </c>
      <c r="E312" s="26">
        <v>298</v>
      </c>
    </row>
    <row r="313" spans="1:5" ht="12.75">
      <c r="A313"/>
      <c r="B313" s="6" t="s">
        <v>626</v>
      </c>
      <c r="C313" s="6"/>
      <c r="D313" s="6"/>
      <c r="E313" s="9">
        <v>298</v>
      </c>
    </row>
    <row r="314" spans="1:5" ht="12.75">
      <c r="A314" s="6" t="s">
        <v>32</v>
      </c>
      <c r="B314" s="6"/>
      <c r="C314" s="6"/>
      <c r="D314" s="6"/>
      <c r="E314" s="9">
        <v>298</v>
      </c>
    </row>
    <row r="315" spans="1:5" ht="12.75">
      <c r="A315" s="66"/>
      <c r="E315" s="26"/>
    </row>
    <row r="316" spans="1:5" ht="12.75">
      <c r="A316" s="66"/>
      <c r="E316" s="26"/>
    </row>
    <row r="317" spans="1:5" ht="12.75">
      <c r="A317" s="18" t="s">
        <v>146</v>
      </c>
      <c r="B317" s="18" t="s">
        <v>324</v>
      </c>
      <c r="C317" s="18" t="s">
        <v>146</v>
      </c>
      <c r="D317" s="18" t="s">
        <v>396</v>
      </c>
      <c r="E317" s="19">
        <v>18</v>
      </c>
    </row>
    <row r="318" spans="4:5" ht="12.75">
      <c r="D318" s="25" t="s">
        <v>464</v>
      </c>
      <c r="E318" s="26">
        <v>3</v>
      </c>
    </row>
    <row r="319" spans="4:5" ht="12.75">
      <c r="D319" s="25" t="s">
        <v>397</v>
      </c>
      <c r="E319" s="26">
        <v>10</v>
      </c>
    </row>
    <row r="320" spans="4:5" ht="12.75">
      <c r="D320" s="25" t="s">
        <v>536</v>
      </c>
      <c r="E320" s="26">
        <v>1</v>
      </c>
    </row>
    <row r="321" spans="4:5" ht="12.75">
      <c r="D321" s="25" t="s">
        <v>465</v>
      </c>
      <c r="E321" s="26">
        <v>6</v>
      </c>
    </row>
    <row r="322" spans="4:5" ht="12.75">
      <c r="D322" s="25" t="s">
        <v>324</v>
      </c>
      <c r="E322" s="26">
        <v>652</v>
      </c>
    </row>
    <row r="323" spans="4:5" ht="12.75">
      <c r="D323" s="25" t="s">
        <v>602</v>
      </c>
      <c r="E323" s="26">
        <v>4</v>
      </c>
    </row>
    <row r="324" spans="4:5" ht="12.75">
      <c r="D324" s="25" t="s">
        <v>537</v>
      </c>
      <c r="E324" s="26">
        <v>1</v>
      </c>
    </row>
    <row r="325" spans="4:5" ht="12.75">
      <c r="D325" s="25" t="s">
        <v>603</v>
      </c>
      <c r="E325" s="26">
        <v>3</v>
      </c>
    </row>
    <row r="326" spans="2:5" ht="12.75">
      <c r="B326"/>
      <c r="C326" s="6" t="s">
        <v>30</v>
      </c>
      <c r="D326" s="6"/>
      <c r="E326" s="9">
        <v>698</v>
      </c>
    </row>
    <row r="327" spans="2:5" ht="12.75">
      <c r="B327" s="6" t="s">
        <v>627</v>
      </c>
      <c r="C327" s="6"/>
      <c r="D327" s="6"/>
      <c r="E327" s="9">
        <v>698</v>
      </c>
    </row>
    <row r="328" spans="1:5" ht="12.75">
      <c r="A328" s="6" t="s">
        <v>30</v>
      </c>
      <c r="B328" s="6"/>
      <c r="C328" s="6"/>
      <c r="D328" s="6"/>
      <c r="E328" s="9">
        <v>698</v>
      </c>
    </row>
    <row r="329" spans="1:5" ht="12.75">
      <c r="A329" s="66"/>
      <c r="E329" s="26"/>
    </row>
    <row r="330" spans="1:5" ht="12.75">
      <c r="A330" s="66"/>
      <c r="E330" s="26"/>
    </row>
    <row r="331" spans="1:5" ht="12.75">
      <c r="A331" s="18" t="s">
        <v>171</v>
      </c>
      <c r="B331" s="18" t="s">
        <v>345</v>
      </c>
      <c r="C331" s="18" t="s">
        <v>128</v>
      </c>
      <c r="D331" s="18" t="s">
        <v>308</v>
      </c>
      <c r="E331" s="19">
        <v>176</v>
      </c>
    </row>
    <row r="332" spans="4:5" ht="12.75">
      <c r="D332" s="25" t="s">
        <v>606</v>
      </c>
      <c r="E332" s="26">
        <v>16</v>
      </c>
    </row>
    <row r="333" spans="4:5" ht="12.75">
      <c r="D333" s="25" t="s">
        <v>472</v>
      </c>
      <c r="E333" s="26">
        <v>15</v>
      </c>
    </row>
    <row r="334" spans="4:5" ht="12.75">
      <c r="D334" s="25" t="s">
        <v>607</v>
      </c>
      <c r="E334" s="26">
        <v>1</v>
      </c>
    </row>
    <row r="335" spans="4:5" ht="12.75">
      <c r="D335" s="25" t="s">
        <v>473</v>
      </c>
      <c r="E335" s="26">
        <v>1</v>
      </c>
    </row>
    <row r="336" spans="4:5" ht="12.75">
      <c r="D336" s="25" t="s">
        <v>474</v>
      </c>
      <c r="E336" s="26">
        <v>26</v>
      </c>
    </row>
    <row r="337" spans="4:5" ht="12.75">
      <c r="D337" s="25" t="s">
        <v>310</v>
      </c>
      <c r="E337" s="26">
        <v>8</v>
      </c>
    </row>
    <row r="338" spans="3:5" ht="12.75">
      <c r="C338" s="6" t="s">
        <v>672</v>
      </c>
      <c r="D338" s="6"/>
      <c r="E338" s="9">
        <v>243</v>
      </c>
    </row>
    <row r="339" spans="3:5" ht="12.75">
      <c r="C339" s="25" t="s">
        <v>132</v>
      </c>
      <c r="D339" s="25" t="s">
        <v>311</v>
      </c>
      <c r="E339" s="26">
        <v>56</v>
      </c>
    </row>
    <row r="340" spans="4:5" ht="12.75">
      <c r="D340" s="25" t="s">
        <v>475</v>
      </c>
      <c r="E340" s="26">
        <v>2</v>
      </c>
    </row>
    <row r="341" spans="4:5" ht="12.75">
      <c r="D341" s="25" t="s">
        <v>608</v>
      </c>
      <c r="E341" s="26">
        <v>49</v>
      </c>
    </row>
    <row r="342" spans="4:5" ht="12.75">
      <c r="D342" s="25" t="s">
        <v>609</v>
      </c>
      <c r="E342" s="26">
        <v>12</v>
      </c>
    </row>
    <row r="343" spans="3:5" ht="12.75">
      <c r="C343" s="6" t="s">
        <v>673</v>
      </c>
      <c r="D343" s="6"/>
      <c r="E343" s="9">
        <v>119</v>
      </c>
    </row>
    <row r="344" spans="3:5" ht="12.75">
      <c r="C344" s="25" t="s">
        <v>133</v>
      </c>
      <c r="D344" s="25" t="s">
        <v>313</v>
      </c>
      <c r="E344" s="26">
        <v>10</v>
      </c>
    </row>
    <row r="345" spans="4:5" ht="12.75">
      <c r="D345" s="25" t="s">
        <v>610</v>
      </c>
      <c r="E345" s="26">
        <v>137</v>
      </c>
    </row>
    <row r="346" spans="4:5" ht="12.75">
      <c r="D346" s="25" t="s">
        <v>540</v>
      </c>
      <c r="E346" s="26">
        <v>18</v>
      </c>
    </row>
    <row r="347" spans="4:5" ht="12.75">
      <c r="D347" s="25" t="s">
        <v>476</v>
      </c>
      <c r="E347" s="26">
        <v>4</v>
      </c>
    </row>
    <row r="348" spans="4:5" ht="12.75">
      <c r="D348" s="25" t="s">
        <v>541</v>
      </c>
      <c r="E348" s="26">
        <v>5</v>
      </c>
    </row>
    <row r="349" spans="3:5" ht="12.75">
      <c r="C349" s="6" t="s">
        <v>674</v>
      </c>
      <c r="D349" s="6"/>
      <c r="E349" s="9">
        <v>174</v>
      </c>
    </row>
    <row r="350" spans="3:5" ht="12.75">
      <c r="C350" s="25" t="s">
        <v>136</v>
      </c>
      <c r="D350" s="25" t="s">
        <v>314</v>
      </c>
      <c r="E350" s="26">
        <v>60</v>
      </c>
    </row>
    <row r="351" spans="4:5" ht="12.75">
      <c r="D351" s="25" t="s">
        <v>542</v>
      </c>
      <c r="E351" s="26">
        <v>2</v>
      </c>
    </row>
    <row r="352" spans="4:5" ht="12.75">
      <c r="D352" s="25" t="s">
        <v>611</v>
      </c>
      <c r="E352" s="26">
        <v>10</v>
      </c>
    </row>
    <row r="353" spans="3:5" ht="12.75">
      <c r="C353" s="6" t="s">
        <v>675</v>
      </c>
      <c r="D353" s="6"/>
      <c r="E353" s="9">
        <v>72</v>
      </c>
    </row>
    <row r="354" spans="3:5" ht="12.75">
      <c r="C354" s="25" t="s">
        <v>406</v>
      </c>
      <c r="D354" s="25" t="s">
        <v>543</v>
      </c>
      <c r="E354" s="26">
        <v>2</v>
      </c>
    </row>
    <row r="355" spans="4:5" ht="12.75">
      <c r="D355" s="25" t="s">
        <v>544</v>
      </c>
      <c r="E355" s="26">
        <v>21</v>
      </c>
    </row>
    <row r="356" spans="4:5" ht="12.75">
      <c r="D356" s="25" t="s">
        <v>612</v>
      </c>
      <c r="E356" s="26">
        <v>42</v>
      </c>
    </row>
    <row r="357" spans="4:5" ht="12.75">
      <c r="D357" s="25" t="s">
        <v>545</v>
      </c>
      <c r="E357" s="26">
        <v>44</v>
      </c>
    </row>
    <row r="358" spans="4:5" ht="12.75">
      <c r="D358" s="25" t="s">
        <v>546</v>
      </c>
      <c r="E358" s="26">
        <v>2</v>
      </c>
    </row>
    <row r="359" spans="4:5" ht="12.75">
      <c r="D359" s="25" t="s">
        <v>613</v>
      </c>
      <c r="E359" s="26">
        <v>8</v>
      </c>
    </row>
    <row r="360" spans="4:5" ht="12.75">
      <c r="D360" s="25" t="s">
        <v>477</v>
      </c>
      <c r="E360" s="26">
        <v>7</v>
      </c>
    </row>
    <row r="361" spans="4:5" ht="12.75">
      <c r="D361" s="25" t="s">
        <v>547</v>
      </c>
      <c r="E361" s="26">
        <v>1</v>
      </c>
    </row>
    <row r="362" spans="4:5" ht="12.75">
      <c r="D362" s="25" t="s">
        <v>407</v>
      </c>
      <c r="E362" s="26">
        <v>302</v>
      </c>
    </row>
    <row r="363" spans="3:5" ht="12.75">
      <c r="C363" s="6" t="s">
        <v>676</v>
      </c>
      <c r="D363" s="6"/>
      <c r="E363" s="9">
        <v>429</v>
      </c>
    </row>
    <row r="364" spans="3:5" ht="12.75">
      <c r="C364" s="25" t="s">
        <v>137</v>
      </c>
      <c r="D364" s="25" t="s">
        <v>478</v>
      </c>
      <c r="E364" s="26">
        <v>6</v>
      </c>
    </row>
    <row r="365" spans="4:5" ht="12.75">
      <c r="D365" s="25" t="s">
        <v>479</v>
      </c>
      <c r="E365" s="26">
        <v>1</v>
      </c>
    </row>
    <row r="366" spans="4:5" ht="12.75">
      <c r="D366" s="25" t="s">
        <v>315</v>
      </c>
      <c r="E366" s="26">
        <v>7</v>
      </c>
    </row>
    <row r="367" spans="4:5" ht="12.75">
      <c r="D367" s="25" t="s">
        <v>548</v>
      </c>
      <c r="E367" s="26">
        <v>1</v>
      </c>
    </row>
    <row r="368" spans="3:5" ht="12.75">
      <c r="C368" s="6" t="s">
        <v>677</v>
      </c>
      <c r="D368" s="6"/>
      <c r="E368" s="9">
        <v>15</v>
      </c>
    </row>
    <row r="369" spans="3:5" ht="12.75">
      <c r="C369" s="25" t="s">
        <v>138</v>
      </c>
      <c r="D369" s="25" t="s">
        <v>316</v>
      </c>
      <c r="E369" s="26">
        <v>360</v>
      </c>
    </row>
    <row r="370" spans="4:5" ht="12.75">
      <c r="D370" s="25" t="s">
        <v>614</v>
      </c>
      <c r="E370" s="26">
        <v>5</v>
      </c>
    </row>
    <row r="371" spans="3:5" ht="12.75">
      <c r="C371" s="6" t="s">
        <v>678</v>
      </c>
      <c r="D371" s="6"/>
      <c r="E371" s="9">
        <v>365</v>
      </c>
    </row>
    <row r="372" spans="3:5" ht="12.75">
      <c r="C372" s="25" t="s">
        <v>139</v>
      </c>
      <c r="D372" s="25" t="s">
        <v>317</v>
      </c>
      <c r="E372" s="26">
        <v>26</v>
      </c>
    </row>
    <row r="373" spans="4:5" ht="12.75">
      <c r="D373" s="25" t="s">
        <v>549</v>
      </c>
      <c r="E373" s="26">
        <v>11</v>
      </c>
    </row>
    <row r="374" spans="3:5" ht="12.75">
      <c r="C374" s="6" t="s">
        <v>679</v>
      </c>
      <c r="D374" s="6"/>
      <c r="E374" s="9">
        <v>37</v>
      </c>
    </row>
    <row r="375" spans="1:5" ht="12.75">
      <c r="A375"/>
      <c r="B375" s="68" t="s">
        <v>625</v>
      </c>
      <c r="C375" s="55"/>
      <c r="D375" s="55"/>
      <c r="E375" s="9">
        <v>1454</v>
      </c>
    </row>
    <row r="376" spans="2:5" ht="12.75">
      <c r="B376" s="66"/>
      <c r="E376" s="26"/>
    </row>
    <row r="377" spans="1:5" ht="12.75">
      <c r="A377" s="18" t="s">
        <v>171</v>
      </c>
      <c r="B377" s="18" t="s">
        <v>337</v>
      </c>
      <c r="C377" s="18" t="s">
        <v>128</v>
      </c>
      <c r="D377" s="18" t="s">
        <v>466</v>
      </c>
      <c r="E377" s="19">
        <v>55</v>
      </c>
    </row>
    <row r="378" spans="3:5" ht="12.75">
      <c r="C378" s="25" t="s">
        <v>128</v>
      </c>
      <c r="D378" s="25" t="s">
        <v>398</v>
      </c>
      <c r="E378" s="26">
        <v>24</v>
      </c>
    </row>
    <row r="379" spans="4:5" ht="12.75">
      <c r="D379" s="25" t="s">
        <v>399</v>
      </c>
      <c r="E379" s="26">
        <v>10</v>
      </c>
    </row>
    <row r="380" spans="3:5" ht="12.75">
      <c r="C380" s="6" t="s">
        <v>672</v>
      </c>
      <c r="D380" s="6"/>
      <c r="E380" s="9">
        <v>89</v>
      </c>
    </row>
    <row r="381" spans="3:5" ht="12.75">
      <c r="C381" s="25" t="s">
        <v>132</v>
      </c>
      <c r="D381" s="25" t="s">
        <v>400</v>
      </c>
      <c r="E381" s="26">
        <v>4</v>
      </c>
    </row>
    <row r="382" spans="4:5" ht="12.75">
      <c r="D382" s="25" t="s">
        <v>604</v>
      </c>
      <c r="E382" s="26">
        <v>45</v>
      </c>
    </row>
    <row r="383" spans="4:5" ht="12.75">
      <c r="D383" s="25" t="s">
        <v>401</v>
      </c>
      <c r="E383" s="26">
        <v>18</v>
      </c>
    </row>
    <row r="384" spans="3:5" ht="12.75">
      <c r="C384" s="6" t="s">
        <v>673</v>
      </c>
      <c r="D384" s="6"/>
      <c r="E384" s="9">
        <v>67</v>
      </c>
    </row>
    <row r="385" spans="3:5" ht="12.75">
      <c r="C385" s="25" t="s">
        <v>133</v>
      </c>
      <c r="D385" s="25" t="s">
        <v>467</v>
      </c>
      <c r="E385" s="26">
        <v>44</v>
      </c>
    </row>
    <row r="386" spans="4:5" ht="12.75">
      <c r="D386" s="25" t="s">
        <v>402</v>
      </c>
      <c r="E386" s="26">
        <v>52</v>
      </c>
    </row>
    <row r="387" spans="4:5" ht="12.75">
      <c r="D387" s="25" t="s">
        <v>538</v>
      </c>
      <c r="E387" s="26">
        <v>44</v>
      </c>
    </row>
    <row r="388" spans="3:5" ht="12.75">
      <c r="C388" s="6" t="s">
        <v>674</v>
      </c>
      <c r="D388" s="6"/>
      <c r="E388" s="9">
        <v>140</v>
      </c>
    </row>
    <row r="389" spans="3:5" ht="12.75">
      <c r="C389" s="25" t="s">
        <v>62</v>
      </c>
      <c r="D389" s="25" t="s">
        <v>403</v>
      </c>
      <c r="E389" s="26">
        <v>1</v>
      </c>
    </row>
    <row r="390" spans="3:5" ht="12.75">
      <c r="C390" s="6" t="s">
        <v>645</v>
      </c>
      <c r="D390" s="6"/>
      <c r="E390" s="9">
        <v>1</v>
      </c>
    </row>
    <row r="391" spans="3:5" ht="12.75">
      <c r="C391" s="25" t="s">
        <v>136</v>
      </c>
      <c r="D391" s="25" t="s">
        <v>404</v>
      </c>
      <c r="E391" s="26">
        <v>4</v>
      </c>
    </row>
    <row r="392" spans="4:5" ht="12.75">
      <c r="D392" s="25" t="s">
        <v>468</v>
      </c>
      <c r="E392" s="26">
        <v>11</v>
      </c>
    </row>
    <row r="393" spans="3:5" ht="12.75">
      <c r="C393" s="6" t="s">
        <v>675</v>
      </c>
      <c r="D393" s="6"/>
      <c r="E393" s="9">
        <v>15</v>
      </c>
    </row>
    <row r="394" spans="3:5" ht="12.75">
      <c r="C394" s="25" t="s">
        <v>406</v>
      </c>
      <c r="D394" s="25" t="s">
        <v>469</v>
      </c>
      <c r="E394" s="26">
        <v>39</v>
      </c>
    </row>
    <row r="395" spans="3:5" ht="12.75">
      <c r="C395" s="6" t="s">
        <v>676</v>
      </c>
      <c r="D395" s="6"/>
      <c r="E395" s="9">
        <v>39</v>
      </c>
    </row>
    <row r="396" spans="3:5" ht="12.75">
      <c r="C396" s="25" t="s">
        <v>137</v>
      </c>
      <c r="D396" s="25" t="s">
        <v>605</v>
      </c>
      <c r="E396" s="26">
        <v>19</v>
      </c>
    </row>
    <row r="397" spans="3:5" ht="12.75">
      <c r="C397" s="6" t="s">
        <v>677</v>
      </c>
      <c r="D397" s="6"/>
      <c r="E397" s="9">
        <v>19</v>
      </c>
    </row>
    <row r="398" spans="3:5" ht="12.75">
      <c r="C398" s="25" t="s">
        <v>138</v>
      </c>
      <c r="D398" s="25" t="s">
        <v>405</v>
      </c>
      <c r="E398" s="26">
        <v>20</v>
      </c>
    </row>
    <row r="399" spans="4:5" ht="12.75">
      <c r="D399" s="25" t="s">
        <v>470</v>
      </c>
      <c r="E399" s="26">
        <v>17</v>
      </c>
    </row>
    <row r="400" spans="4:5" ht="12.75">
      <c r="D400" s="25" t="s">
        <v>539</v>
      </c>
      <c r="E400" s="26">
        <v>66</v>
      </c>
    </row>
    <row r="401" spans="3:5" ht="12.75">
      <c r="C401" s="6" t="s">
        <v>678</v>
      </c>
      <c r="D401" s="6"/>
      <c r="E401" s="9">
        <v>103</v>
      </c>
    </row>
    <row r="402" spans="3:5" ht="12.75">
      <c r="C402" s="25" t="s">
        <v>139</v>
      </c>
      <c r="D402" s="25" t="s">
        <v>471</v>
      </c>
      <c r="E402" s="26">
        <v>26</v>
      </c>
    </row>
    <row r="403" spans="3:5" ht="12.75">
      <c r="C403" s="6" t="s">
        <v>679</v>
      </c>
      <c r="D403" s="6"/>
      <c r="E403" s="9">
        <v>26</v>
      </c>
    </row>
    <row r="404" spans="1:5" ht="12.75">
      <c r="A404"/>
      <c r="B404" s="6" t="s">
        <v>626</v>
      </c>
      <c r="C404" s="6"/>
      <c r="D404" s="6"/>
      <c r="E404" s="9">
        <v>499</v>
      </c>
    </row>
    <row r="405" spans="1:5" ht="12.75">
      <c r="A405" s="6" t="s">
        <v>28</v>
      </c>
      <c r="B405" s="6"/>
      <c r="C405" s="6"/>
      <c r="D405" s="6"/>
      <c r="E405" s="9">
        <v>1953</v>
      </c>
    </row>
    <row r="406" spans="1:5" ht="12.75">
      <c r="A406" s="66"/>
      <c r="E406" s="26"/>
    </row>
    <row r="407" spans="1:5" ht="12.75">
      <c r="A407" s="66"/>
      <c r="E407" s="26"/>
    </row>
    <row r="408" spans="1:5" ht="12.75">
      <c r="A408" s="18" t="s">
        <v>173</v>
      </c>
      <c r="B408" s="18" t="s">
        <v>345</v>
      </c>
      <c r="C408" s="18" t="s">
        <v>550</v>
      </c>
      <c r="D408" s="18" t="s">
        <v>551</v>
      </c>
      <c r="E408" s="19">
        <v>25</v>
      </c>
    </row>
    <row r="409" spans="3:5" ht="12.75">
      <c r="C409" s="6" t="s">
        <v>680</v>
      </c>
      <c r="D409" s="6"/>
      <c r="E409" s="9">
        <v>25</v>
      </c>
    </row>
    <row r="410" spans="3:5" ht="12.75">
      <c r="C410" s="25" t="s">
        <v>173</v>
      </c>
      <c r="D410" s="25" t="s">
        <v>408</v>
      </c>
      <c r="E410" s="26">
        <v>29</v>
      </c>
    </row>
    <row r="411" spans="4:5" ht="12.75">
      <c r="D411" s="25" t="s">
        <v>480</v>
      </c>
      <c r="E411" s="26">
        <v>5</v>
      </c>
    </row>
    <row r="412" spans="4:5" ht="12.75">
      <c r="D412" s="25" t="s">
        <v>409</v>
      </c>
      <c r="E412" s="26">
        <v>304</v>
      </c>
    </row>
    <row r="413" spans="4:5" ht="12.75">
      <c r="D413" s="25" t="s">
        <v>481</v>
      </c>
      <c r="E413" s="26">
        <v>46</v>
      </c>
    </row>
    <row r="414" spans="3:5" ht="12.75">
      <c r="C414" s="6" t="s">
        <v>623</v>
      </c>
      <c r="D414" s="6"/>
      <c r="E414" s="9">
        <v>384</v>
      </c>
    </row>
    <row r="415" spans="1:5" ht="12.75">
      <c r="A415"/>
      <c r="B415" s="6" t="s">
        <v>625</v>
      </c>
      <c r="C415" s="6"/>
      <c r="D415" s="6"/>
      <c r="E415" s="9">
        <v>409</v>
      </c>
    </row>
    <row r="416" spans="1:5" ht="12.75">
      <c r="A416" s="6" t="s">
        <v>623</v>
      </c>
      <c r="B416" s="6"/>
      <c r="C416" s="6"/>
      <c r="D416" s="6"/>
      <c r="E416" s="9">
        <v>409</v>
      </c>
    </row>
    <row r="417" spans="1:5" ht="12.75">
      <c r="A417" s="66"/>
      <c r="E417" s="26"/>
    </row>
    <row r="418" spans="1:5" ht="12.75">
      <c r="A418" s="66"/>
      <c r="E418" s="26"/>
    </row>
    <row r="419" spans="1:5" ht="12.75">
      <c r="A419" s="18" t="s">
        <v>19</v>
      </c>
      <c r="B419" s="18" t="s">
        <v>345</v>
      </c>
      <c r="C419" s="18" t="s">
        <v>410</v>
      </c>
      <c r="D419" s="18" t="s">
        <v>615</v>
      </c>
      <c r="E419" s="19">
        <v>58</v>
      </c>
    </row>
    <row r="420" spans="4:5" ht="12.75">
      <c r="D420" s="25" t="s">
        <v>482</v>
      </c>
      <c r="E420" s="26">
        <v>40</v>
      </c>
    </row>
    <row r="421" spans="4:5" ht="12.75">
      <c r="D421" s="25" t="s">
        <v>552</v>
      </c>
      <c r="E421" s="26">
        <v>17</v>
      </c>
    </row>
    <row r="422" spans="4:5" ht="12.75">
      <c r="D422" s="25" t="s">
        <v>411</v>
      </c>
      <c r="E422" s="26">
        <v>61</v>
      </c>
    </row>
    <row r="423" spans="4:5" ht="12.75">
      <c r="D423" s="25" t="s">
        <v>412</v>
      </c>
      <c r="E423" s="26">
        <v>1</v>
      </c>
    </row>
    <row r="424" spans="4:5" ht="12.75">
      <c r="D424" s="25" t="s">
        <v>616</v>
      </c>
      <c r="E424" s="26">
        <v>25</v>
      </c>
    </row>
    <row r="425" spans="4:5" ht="12.75">
      <c r="D425" s="25" t="s">
        <v>483</v>
      </c>
      <c r="E425" s="26">
        <v>36</v>
      </c>
    </row>
    <row r="426" spans="4:5" ht="12.75">
      <c r="D426" s="25" t="s">
        <v>484</v>
      </c>
      <c r="E426" s="26">
        <v>2</v>
      </c>
    </row>
    <row r="427" spans="4:5" ht="12.75">
      <c r="D427" s="25" t="s">
        <v>553</v>
      </c>
      <c r="E427" s="26">
        <v>6</v>
      </c>
    </row>
    <row r="428" spans="2:5" ht="12.75">
      <c r="B428"/>
      <c r="C428" s="6" t="s">
        <v>681</v>
      </c>
      <c r="D428" s="6"/>
      <c r="E428" s="9">
        <v>246</v>
      </c>
    </row>
    <row r="429" spans="3:5" ht="12.75">
      <c r="C429" s="25" t="s">
        <v>19</v>
      </c>
      <c r="D429" s="25" t="s">
        <v>485</v>
      </c>
      <c r="E429" s="26">
        <v>120</v>
      </c>
    </row>
    <row r="430" spans="4:5" ht="12.75">
      <c r="D430" s="25" t="s">
        <v>554</v>
      </c>
      <c r="E430" s="26">
        <v>3</v>
      </c>
    </row>
    <row r="431" spans="4:5" ht="12.75">
      <c r="D431" s="25" t="s">
        <v>486</v>
      </c>
      <c r="E431" s="26">
        <v>247</v>
      </c>
    </row>
    <row r="432" spans="4:5" ht="12.75">
      <c r="D432" s="25" t="s">
        <v>555</v>
      </c>
      <c r="E432" s="26">
        <v>225</v>
      </c>
    </row>
    <row r="433" spans="2:5" ht="12.75">
      <c r="B433"/>
      <c r="C433" s="6" t="s">
        <v>31</v>
      </c>
      <c r="D433" s="6"/>
      <c r="E433" s="9">
        <v>595</v>
      </c>
    </row>
    <row r="434" spans="2:5" ht="12.75">
      <c r="B434" s="6" t="s">
        <v>625</v>
      </c>
      <c r="C434" s="6"/>
      <c r="D434" s="6"/>
      <c r="E434" s="9">
        <v>841</v>
      </c>
    </row>
    <row r="435" spans="1:5" ht="12.75">
      <c r="A435" s="6" t="s">
        <v>31</v>
      </c>
      <c r="B435" s="6"/>
      <c r="C435" s="6"/>
      <c r="D435" s="6"/>
      <c r="E435" s="9">
        <v>841</v>
      </c>
    </row>
    <row r="436" spans="1:5" ht="12.75">
      <c r="A436" s="66"/>
      <c r="E436" s="26"/>
    </row>
    <row r="437" spans="1:5" ht="12.75">
      <c r="A437" s="66"/>
      <c r="E437" s="26"/>
    </row>
    <row r="438" spans="1:5" ht="12.75">
      <c r="A438" s="18" t="s">
        <v>172</v>
      </c>
      <c r="B438" s="18" t="s">
        <v>345</v>
      </c>
      <c r="C438" s="18" t="s">
        <v>413</v>
      </c>
      <c r="D438" s="18" t="s">
        <v>619</v>
      </c>
      <c r="E438" s="19">
        <v>2</v>
      </c>
    </row>
    <row r="439" spans="4:5" ht="12.75">
      <c r="D439" s="25" t="s">
        <v>489</v>
      </c>
      <c r="E439" s="26">
        <v>49</v>
      </c>
    </row>
    <row r="440" spans="4:5" ht="12.75">
      <c r="D440" s="25" t="s">
        <v>620</v>
      </c>
      <c r="E440" s="26">
        <v>1</v>
      </c>
    </row>
    <row r="441" spans="3:5" ht="12.75">
      <c r="C441" s="6" t="s">
        <v>682</v>
      </c>
      <c r="D441" s="6"/>
      <c r="E441" s="9">
        <v>52</v>
      </c>
    </row>
    <row r="442" spans="3:5" ht="12.75">
      <c r="C442" s="25" t="s">
        <v>140</v>
      </c>
      <c r="D442" s="25" t="s">
        <v>560</v>
      </c>
      <c r="E442" s="26">
        <v>11</v>
      </c>
    </row>
    <row r="443" spans="4:5" ht="12.75">
      <c r="D443" s="25" t="s">
        <v>417</v>
      </c>
      <c r="E443" s="26">
        <v>1</v>
      </c>
    </row>
    <row r="444" spans="4:5" ht="12.75">
      <c r="D444" s="25" t="s">
        <v>309</v>
      </c>
      <c r="E444" s="26">
        <v>2</v>
      </c>
    </row>
    <row r="445" spans="4:5" ht="12.75">
      <c r="D445" s="25" t="s">
        <v>321</v>
      </c>
      <c r="E445" s="26">
        <v>40</v>
      </c>
    </row>
    <row r="446" spans="4:5" ht="12.75">
      <c r="D446" s="25" t="s">
        <v>322</v>
      </c>
      <c r="E446" s="26">
        <v>40</v>
      </c>
    </row>
    <row r="447" spans="4:5" ht="12.75">
      <c r="D447" s="25" t="s">
        <v>323</v>
      </c>
      <c r="E447" s="26">
        <v>110</v>
      </c>
    </row>
    <row r="448" spans="4:5" ht="12.75">
      <c r="D448" s="25" t="s">
        <v>490</v>
      </c>
      <c r="E448" s="26">
        <v>2</v>
      </c>
    </row>
    <row r="449" spans="3:5" ht="12.75">
      <c r="C449" s="6" t="s">
        <v>683</v>
      </c>
      <c r="D449" s="6"/>
      <c r="E449" s="9">
        <v>206</v>
      </c>
    </row>
    <row r="450" spans="1:5" ht="12.75">
      <c r="A450"/>
      <c r="B450" s="69" t="s">
        <v>625</v>
      </c>
      <c r="C450" s="69"/>
      <c r="D450" s="69"/>
      <c r="E450" s="9">
        <v>258</v>
      </c>
    </row>
    <row r="451" spans="2:5" ht="12.75">
      <c r="B451" s="66"/>
      <c r="E451" s="26"/>
    </row>
    <row r="452" spans="1:5" ht="12.75">
      <c r="A452" s="18" t="s">
        <v>172</v>
      </c>
      <c r="B452" s="18" t="s">
        <v>337</v>
      </c>
      <c r="C452" s="18" t="s">
        <v>413</v>
      </c>
      <c r="D452" s="18" t="s">
        <v>414</v>
      </c>
      <c r="E452" s="19">
        <v>54</v>
      </c>
    </row>
    <row r="453" spans="4:5" ht="12.75">
      <c r="D453" s="25" t="s">
        <v>415</v>
      </c>
      <c r="E453" s="26">
        <v>2</v>
      </c>
    </row>
    <row r="454" spans="3:5" ht="12.75">
      <c r="C454" s="6" t="s">
        <v>682</v>
      </c>
      <c r="D454" s="6"/>
      <c r="E454" s="6">
        <v>56</v>
      </c>
    </row>
    <row r="455" spans="3:5" ht="12.75">
      <c r="C455" s="25" t="s">
        <v>140</v>
      </c>
      <c r="D455" s="25" t="s">
        <v>416</v>
      </c>
      <c r="E455" s="26">
        <v>18</v>
      </c>
    </row>
    <row r="456" spans="4:5" ht="12.75">
      <c r="D456" s="25" t="s">
        <v>556</v>
      </c>
      <c r="E456" s="26">
        <v>1</v>
      </c>
    </row>
    <row r="457" spans="4:5" ht="12.75">
      <c r="D457" s="25" t="s">
        <v>487</v>
      </c>
      <c r="E457" s="26">
        <v>129</v>
      </c>
    </row>
    <row r="458" spans="4:5" ht="12.75">
      <c r="D458" s="25" t="s">
        <v>617</v>
      </c>
      <c r="E458" s="26">
        <v>10</v>
      </c>
    </row>
    <row r="459" spans="4:5" ht="12.75">
      <c r="D459" s="25" t="s">
        <v>488</v>
      </c>
      <c r="E459" s="26">
        <v>47</v>
      </c>
    </row>
    <row r="460" spans="4:5" ht="12.75">
      <c r="D460" s="25" t="s">
        <v>557</v>
      </c>
      <c r="E460" s="26">
        <v>1</v>
      </c>
    </row>
    <row r="461" spans="4:5" ht="12.75">
      <c r="D461" s="25" t="s">
        <v>618</v>
      </c>
      <c r="E461" s="26">
        <v>3</v>
      </c>
    </row>
    <row r="462" spans="4:5" ht="12.75">
      <c r="D462" s="25" t="s">
        <v>558</v>
      </c>
      <c r="E462" s="26">
        <v>51</v>
      </c>
    </row>
    <row r="463" spans="4:5" ht="12.75">
      <c r="D463" s="25" t="s">
        <v>559</v>
      </c>
      <c r="E463" s="26">
        <v>20</v>
      </c>
    </row>
    <row r="464" spans="3:5" ht="12.75">
      <c r="C464" s="6" t="s">
        <v>683</v>
      </c>
      <c r="D464" s="6"/>
      <c r="E464" s="9">
        <v>280</v>
      </c>
    </row>
    <row r="465" spans="2:5" ht="12.75">
      <c r="B465" s="6" t="s">
        <v>626</v>
      </c>
      <c r="C465" s="6"/>
      <c r="D465" s="6"/>
      <c r="E465" s="9">
        <v>336</v>
      </c>
    </row>
    <row r="466" spans="1:5" ht="12.75">
      <c r="A466" s="6" t="s">
        <v>29</v>
      </c>
      <c r="B466" s="6"/>
      <c r="C466" s="6"/>
      <c r="D466" s="6"/>
      <c r="E466" s="9">
        <v>594</v>
      </c>
    </row>
    <row r="467" spans="1:5" ht="12.75">
      <c r="A467" s="6" t="s">
        <v>624</v>
      </c>
      <c r="B467" s="6"/>
      <c r="C467" s="6"/>
      <c r="D467" s="6"/>
      <c r="E467" s="9">
        <v>15167</v>
      </c>
    </row>
  </sheetData>
  <mergeCells count="1">
    <mergeCell ref="A1:E1"/>
  </mergeCells>
  <printOptions/>
  <pageMargins left="0.5" right="0.5" top="1" bottom="1" header="0.5" footer="0.5"/>
  <pageSetup fitToHeight="10" horizontalDpi="600" verticalDpi="600" orientation="portrait" scale="66" r:id="rId1"/>
  <rowBreaks count="7" manualBreakCount="7">
    <brk id="64" max="4" man="1"/>
    <brk id="130" max="4" man="1"/>
    <brk id="179" max="4" man="1"/>
    <brk id="248" max="4" man="1"/>
    <brk id="308" max="4" man="1"/>
    <brk id="329" max="4" man="1"/>
    <brk id="40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M51"/>
  <sheetViews>
    <sheetView workbookViewId="0" topLeftCell="A1">
      <selection activeCell="A1" sqref="A1:J49"/>
    </sheetView>
  </sheetViews>
  <sheetFormatPr defaultColWidth="9.140625" defaultRowHeight="12.75"/>
  <cols>
    <col min="1" max="1" width="30.7109375" style="25" customWidth="1"/>
    <col min="2" max="3" width="12.7109375" style="25" customWidth="1"/>
    <col min="4" max="4" width="12.7109375" style="32" customWidth="1"/>
    <col min="5" max="6" width="12.7109375" style="25" customWidth="1"/>
    <col min="7" max="7" width="12.7109375" style="32" customWidth="1"/>
    <col min="8" max="9" width="12.7109375" style="25" customWidth="1"/>
    <col min="10" max="10" width="12.7109375" style="32" customWidth="1"/>
    <col min="11" max="16384" width="9.140625" style="25" customWidth="1"/>
  </cols>
  <sheetData>
    <row r="4" ht="16.5" thickBot="1">
      <c r="A4" s="30" t="s">
        <v>188</v>
      </c>
    </row>
    <row r="5" spans="1:10" ht="27.75" customHeight="1" thickBot="1" thickTop="1">
      <c r="A5" s="20"/>
      <c r="B5" s="79" t="s">
        <v>162</v>
      </c>
      <c r="C5" s="79"/>
      <c r="D5" s="79"/>
      <c r="E5" s="79" t="s">
        <v>189</v>
      </c>
      <c r="F5" s="79"/>
      <c r="G5" s="79"/>
      <c r="H5" s="79" t="s">
        <v>8</v>
      </c>
      <c r="I5" s="79"/>
      <c r="J5" s="79"/>
    </row>
    <row r="6" spans="1:10" ht="26.25" thickBot="1">
      <c r="A6" s="21" t="s">
        <v>161</v>
      </c>
      <c r="B6" s="53">
        <v>2005</v>
      </c>
      <c r="C6" s="53">
        <v>2006</v>
      </c>
      <c r="D6" s="54" t="s">
        <v>11</v>
      </c>
      <c r="E6" s="53">
        <v>2005</v>
      </c>
      <c r="F6" s="53">
        <v>2006</v>
      </c>
      <c r="G6" s="54" t="s">
        <v>11</v>
      </c>
      <c r="H6" s="53">
        <v>2005</v>
      </c>
      <c r="I6" s="53">
        <v>2006</v>
      </c>
      <c r="J6" s="54" t="s">
        <v>11</v>
      </c>
    </row>
    <row r="7" spans="1:13" ht="12.75">
      <c r="A7" s="31" t="s">
        <v>168</v>
      </c>
      <c r="B7" s="26">
        <v>13434</v>
      </c>
      <c r="C7" s="26">
        <v>13170</v>
      </c>
      <c r="D7" s="32">
        <v>-2</v>
      </c>
      <c r="E7" s="26">
        <v>8208</v>
      </c>
      <c r="F7" s="26">
        <v>7520</v>
      </c>
      <c r="G7" s="32">
        <v>-8.4</v>
      </c>
      <c r="H7" s="26">
        <v>21642</v>
      </c>
      <c r="I7" s="26">
        <v>20690</v>
      </c>
      <c r="J7" s="32">
        <v>-4.4</v>
      </c>
      <c r="L7" s="26"/>
      <c r="M7" s="26"/>
    </row>
    <row r="8" spans="1:13" ht="12.75">
      <c r="A8" s="31" t="s">
        <v>169</v>
      </c>
      <c r="B8" s="26">
        <v>46175</v>
      </c>
      <c r="C8" s="26">
        <v>44303</v>
      </c>
      <c r="D8" s="32">
        <v>-4.1</v>
      </c>
      <c r="E8" s="26">
        <v>4312</v>
      </c>
      <c r="F8" s="26">
        <v>4442</v>
      </c>
      <c r="G8" s="32">
        <v>3</v>
      </c>
      <c r="H8" s="26">
        <v>50487</v>
      </c>
      <c r="I8" s="26">
        <v>48745</v>
      </c>
      <c r="J8" s="32">
        <v>-3.5</v>
      </c>
      <c r="L8" s="26"/>
      <c r="M8" s="26"/>
    </row>
    <row r="9" spans="1:13" ht="12.75">
      <c r="A9" s="31" t="s">
        <v>111</v>
      </c>
      <c r="B9" s="26">
        <v>12747</v>
      </c>
      <c r="C9" s="26">
        <v>11788</v>
      </c>
      <c r="D9" s="32">
        <v>-7.5</v>
      </c>
      <c r="E9" s="26">
        <v>12455</v>
      </c>
      <c r="F9" s="26">
        <v>11087</v>
      </c>
      <c r="G9" s="32">
        <v>-11</v>
      </c>
      <c r="H9" s="26">
        <v>25202</v>
      </c>
      <c r="I9" s="26">
        <v>22875</v>
      </c>
      <c r="J9" s="32">
        <v>-9.2</v>
      </c>
      <c r="L9" s="26"/>
      <c r="M9" s="26"/>
    </row>
    <row r="10" spans="1:13" ht="12.75">
      <c r="A10" s="31" t="s">
        <v>170</v>
      </c>
      <c r="B10" s="26">
        <v>5285</v>
      </c>
      <c r="C10" s="26">
        <v>5072</v>
      </c>
      <c r="D10" s="32">
        <v>-4</v>
      </c>
      <c r="E10" s="26">
        <v>2497</v>
      </c>
      <c r="F10" s="26">
        <v>2390</v>
      </c>
      <c r="G10" s="32">
        <v>-4.3</v>
      </c>
      <c r="H10" s="26">
        <v>7782</v>
      </c>
      <c r="I10" s="26">
        <v>7462</v>
      </c>
      <c r="J10" s="32">
        <v>-4.1</v>
      </c>
      <c r="L10" s="26"/>
      <c r="M10" s="26"/>
    </row>
    <row r="11" spans="1:13" ht="12.75">
      <c r="A11" s="31" t="s">
        <v>171</v>
      </c>
      <c r="B11" s="26">
        <v>27473</v>
      </c>
      <c r="C11" s="26">
        <v>27703</v>
      </c>
      <c r="D11" s="32">
        <v>0.8</v>
      </c>
      <c r="E11" s="26">
        <v>4362</v>
      </c>
      <c r="F11" s="26">
        <v>4373</v>
      </c>
      <c r="G11" s="32">
        <v>0.3</v>
      </c>
      <c r="H11" s="26">
        <v>31835</v>
      </c>
      <c r="I11" s="26">
        <v>32076</v>
      </c>
      <c r="J11" s="32">
        <v>0.8</v>
      </c>
      <c r="L11" s="26"/>
      <c r="M11" s="26"/>
    </row>
    <row r="12" spans="1:13" ht="12.75">
      <c r="A12" s="31" t="s">
        <v>172</v>
      </c>
      <c r="B12" s="26">
        <v>4504</v>
      </c>
      <c r="C12" s="26">
        <v>4575</v>
      </c>
      <c r="D12" s="32">
        <v>1.6</v>
      </c>
      <c r="E12" s="26">
        <v>2711</v>
      </c>
      <c r="F12" s="26">
        <v>2508</v>
      </c>
      <c r="G12" s="32">
        <v>-7.5</v>
      </c>
      <c r="H12" s="26">
        <v>7215</v>
      </c>
      <c r="I12" s="26">
        <v>7083</v>
      </c>
      <c r="J12" s="32">
        <v>-1.8</v>
      </c>
      <c r="L12" s="26"/>
      <c r="M12" s="26"/>
    </row>
    <row r="13" spans="1:13" ht="12.75">
      <c r="A13" s="31" t="s">
        <v>146</v>
      </c>
      <c r="E13" s="26">
        <v>8805</v>
      </c>
      <c r="F13" s="26">
        <v>8786</v>
      </c>
      <c r="G13" s="32">
        <v>-0.2</v>
      </c>
      <c r="H13" s="26">
        <v>8805</v>
      </c>
      <c r="I13" s="26">
        <v>8786</v>
      </c>
      <c r="J13" s="32">
        <v>-0.2</v>
      </c>
      <c r="L13" s="26"/>
      <c r="M13" s="26"/>
    </row>
    <row r="14" spans="1:13" ht="12.75">
      <c r="A14" s="31" t="s">
        <v>19</v>
      </c>
      <c r="B14" s="26">
        <v>2718</v>
      </c>
      <c r="C14" s="26">
        <v>2379</v>
      </c>
      <c r="D14" s="32">
        <v>-12.5</v>
      </c>
      <c r="H14" s="26">
        <v>2718</v>
      </c>
      <c r="I14" s="26">
        <v>2379</v>
      </c>
      <c r="J14" s="32">
        <v>-12.5</v>
      </c>
      <c r="L14" s="26"/>
      <c r="M14" s="26"/>
    </row>
    <row r="15" spans="1:13" ht="12.75">
      <c r="A15" s="31" t="s">
        <v>20</v>
      </c>
      <c r="E15" s="25">
        <v>5</v>
      </c>
      <c r="F15" s="25">
        <v>12</v>
      </c>
      <c r="G15" s="32">
        <v>140</v>
      </c>
      <c r="H15" s="25">
        <v>5</v>
      </c>
      <c r="I15" s="25">
        <v>12</v>
      </c>
      <c r="J15" s="32">
        <v>140</v>
      </c>
      <c r="L15" s="26"/>
      <c r="M15" s="26"/>
    </row>
    <row r="16" spans="1:13" ht="12.75">
      <c r="A16" s="31" t="s">
        <v>21</v>
      </c>
      <c r="B16" s="25">
        <v>216</v>
      </c>
      <c r="C16" s="25">
        <v>227</v>
      </c>
      <c r="D16" s="32">
        <v>5.1</v>
      </c>
      <c r="H16" s="25">
        <v>216</v>
      </c>
      <c r="I16" s="25">
        <v>227</v>
      </c>
      <c r="J16" s="32">
        <v>5.1</v>
      </c>
      <c r="L16" s="26"/>
      <c r="M16" s="26"/>
    </row>
    <row r="17" spans="1:13" ht="12.75">
      <c r="A17" s="31" t="s">
        <v>22</v>
      </c>
      <c r="B17" s="25">
        <v>43</v>
      </c>
      <c r="C17" s="25">
        <v>105</v>
      </c>
      <c r="D17" s="32">
        <v>144.2</v>
      </c>
      <c r="H17" s="25">
        <v>43</v>
      </c>
      <c r="I17" s="25">
        <v>105</v>
      </c>
      <c r="J17" s="32">
        <v>144.2</v>
      </c>
      <c r="L17" s="26"/>
      <c r="M17" s="26"/>
    </row>
    <row r="18" spans="1:13" ht="12.75">
      <c r="A18" s="31" t="s">
        <v>23</v>
      </c>
      <c r="B18" s="25">
        <v>252</v>
      </c>
      <c r="C18" s="25">
        <v>184</v>
      </c>
      <c r="D18" s="32">
        <v>-27</v>
      </c>
      <c r="E18" s="25">
        <v>20</v>
      </c>
      <c r="F18" s="25">
        <v>20</v>
      </c>
      <c r="G18" s="32">
        <v>0</v>
      </c>
      <c r="H18" s="25">
        <v>272</v>
      </c>
      <c r="I18" s="25">
        <v>204</v>
      </c>
      <c r="J18" s="32">
        <v>-25</v>
      </c>
      <c r="L18" s="26"/>
      <c r="M18" s="26"/>
    </row>
    <row r="19" spans="1:13" ht="12.75">
      <c r="A19" s="6" t="s">
        <v>174</v>
      </c>
      <c r="B19" s="9">
        <v>112847</v>
      </c>
      <c r="C19" s="9">
        <v>109506</v>
      </c>
      <c r="D19" s="22">
        <v>-3</v>
      </c>
      <c r="E19" s="9">
        <v>43375</v>
      </c>
      <c r="F19" s="9">
        <v>41138</v>
      </c>
      <c r="G19" s="22">
        <v>-5.2</v>
      </c>
      <c r="H19" s="9">
        <v>156222</v>
      </c>
      <c r="I19" s="9">
        <v>150644</v>
      </c>
      <c r="J19" s="22">
        <v>-3.6</v>
      </c>
      <c r="L19" s="26"/>
      <c r="M19" s="26"/>
    </row>
    <row r="21" spans="1:7" ht="16.5" thickBot="1">
      <c r="A21" s="30" t="s">
        <v>190</v>
      </c>
      <c r="D21" s="25"/>
      <c r="G21" s="25"/>
    </row>
    <row r="22" spans="1:9" ht="14.25" thickBot="1" thickTop="1">
      <c r="A22" s="1"/>
      <c r="B22" s="80" t="s">
        <v>162</v>
      </c>
      <c r="C22" s="80"/>
      <c r="D22" s="80" t="s">
        <v>191</v>
      </c>
      <c r="E22" s="80"/>
      <c r="F22" s="80" t="s">
        <v>146</v>
      </c>
      <c r="G22" s="80"/>
      <c r="H22" s="80" t="s">
        <v>8</v>
      </c>
      <c r="I22" s="80"/>
    </row>
    <row r="23" spans="1:9" ht="26.25" thickBot="1">
      <c r="A23" s="3" t="s">
        <v>192</v>
      </c>
      <c r="B23" s="3" t="s">
        <v>193</v>
      </c>
      <c r="C23" s="4" t="s">
        <v>194</v>
      </c>
      <c r="D23" s="4" t="s">
        <v>193</v>
      </c>
      <c r="E23" s="4" t="s">
        <v>194</v>
      </c>
      <c r="F23" s="3" t="s">
        <v>193</v>
      </c>
      <c r="G23" s="4" t="s">
        <v>194</v>
      </c>
      <c r="H23" s="3" t="s">
        <v>193</v>
      </c>
      <c r="I23" s="4" t="s">
        <v>194</v>
      </c>
    </row>
    <row r="24" spans="1:10" ht="12.75">
      <c r="A24" s="34">
        <v>0</v>
      </c>
      <c r="B24" s="35">
        <v>35</v>
      </c>
      <c r="C24" s="38">
        <v>0.38060026098303607</v>
      </c>
      <c r="D24" s="36"/>
      <c r="E24" s="36"/>
      <c r="F24" s="35"/>
      <c r="G24" s="36"/>
      <c r="H24" s="35">
        <v>35</v>
      </c>
      <c r="I24" s="38">
        <v>0.2307641590294719</v>
      </c>
      <c r="J24" s="26"/>
    </row>
    <row r="25" spans="1:9" ht="12.75">
      <c r="A25" s="33" t="s">
        <v>195</v>
      </c>
      <c r="B25" s="25">
        <v>56</v>
      </c>
      <c r="C25" s="37">
        <v>0.9895606785558939</v>
      </c>
      <c r="D25" s="25">
        <v>451</v>
      </c>
      <c r="E25" s="25">
        <v>8.6</v>
      </c>
      <c r="G25" s="25"/>
      <c r="H25" s="25">
        <v>507</v>
      </c>
      <c r="I25" s="37">
        <v>3.5735478341135356</v>
      </c>
    </row>
    <row r="26" spans="1:9" ht="12.75">
      <c r="A26" s="33" t="s">
        <v>196</v>
      </c>
      <c r="B26" s="25">
        <v>46</v>
      </c>
      <c r="C26" s="37">
        <v>1.4897781644193129</v>
      </c>
      <c r="D26" s="25">
        <v>360</v>
      </c>
      <c r="E26" s="25">
        <v>15.4</v>
      </c>
      <c r="F26" s="25">
        <v>2</v>
      </c>
      <c r="G26" s="25">
        <v>0.3</v>
      </c>
      <c r="H26" s="25">
        <v>408</v>
      </c>
      <c r="I26" s="37">
        <v>6.263598602228522</v>
      </c>
    </row>
    <row r="27" spans="1:9" ht="12.75">
      <c r="A27" s="33" t="s">
        <v>197</v>
      </c>
      <c r="B27" s="25">
        <v>324</v>
      </c>
      <c r="C27" s="37">
        <v>5.0130491518051326</v>
      </c>
      <c r="D27" s="25">
        <v>704</v>
      </c>
      <c r="E27" s="25">
        <v>28.7</v>
      </c>
      <c r="F27" s="25">
        <v>3</v>
      </c>
      <c r="G27" s="25">
        <v>0.7</v>
      </c>
      <c r="H27" s="26">
        <v>1031</v>
      </c>
      <c r="I27" s="37">
        <v>13.061251401068109</v>
      </c>
    </row>
    <row r="28" spans="1:9" ht="12.75">
      <c r="A28" s="33" t="s">
        <v>198</v>
      </c>
      <c r="B28" s="25">
        <v>553</v>
      </c>
      <c r="C28" s="37">
        <v>11.026533275337103</v>
      </c>
      <c r="D28" s="25">
        <v>619</v>
      </c>
      <c r="E28" s="25">
        <v>40.5</v>
      </c>
      <c r="F28" s="25">
        <v>3</v>
      </c>
      <c r="G28" s="25">
        <v>1.1</v>
      </c>
      <c r="H28" s="26">
        <v>1175</v>
      </c>
      <c r="I28" s="37">
        <v>20.808333882771805</v>
      </c>
    </row>
    <row r="29" spans="1:9" ht="12.75">
      <c r="A29" s="33" t="s">
        <v>199</v>
      </c>
      <c r="B29" s="25">
        <v>83</v>
      </c>
      <c r="C29" s="37">
        <v>11.929099608525446</v>
      </c>
      <c r="D29" s="25">
        <v>124</v>
      </c>
      <c r="E29" s="25">
        <v>42.8</v>
      </c>
      <c r="F29" s="25">
        <v>1</v>
      </c>
      <c r="G29" s="25">
        <v>1.3</v>
      </c>
      <c r="H29" s="25">
        <v>208</v>
      </c>
      <c r="I29" s="37">
        <v>22.179732313575524</v>
      </c>
    </row>
    <row r="30" spans="1:9" ht="12.75">
      <c r="A30" s="33" t="s">
        <v>200</v>
      </c>
      <c r="B30" s="25">
        <v>337</v>
      </c>
      <c r="C30" s="37">
        <v>15.593736407133537</v>
      </c>
      <c r="D30" s="25">
        <v>826</v>
      </c>
      <c r="E30" s="25">
        <v>58.5</v>
      </c>
      <c r="F30" s="25">
        <v>12</v>
      </c>
      <c r="G30" s="25">
        <v>3</v>
      </c>
      <c r="H30" s="26">
        <v>1175</v>
      </c>
      <c r="I30" s="37">
        <v>29.926814795279228</v>
      </c>
    </row>
    <row r="31" spans="1:9" ht="12.75">
      <c r="A31" s="33" t="s">
        <v>201</v>
      </c>
      <c r="B31" s="25">
        <v>376</v>
      </c>
      <c r="C31" s="37">
        <v>19.68247063940844</v>
      </c>
      <c r="D31" s="25">
        <v>327</v>
      </c>
      <c r="E31" s="25">
        <v>64.7</v>
      </c>
      <c r="F31" s="25">
        <v>15</v>
      </c>
      <c r="G31" s="25">
        <v>5.2</v>
      </c>
      <c r="H31" s="25">
        <v>718</v>
      </c>
      <c r="I31" s="37">
        <v>34.660776686226676</v>
      </c>
    </row>
    <row r="32" spans="1:9" ht="12.75">
      <c r="A32" s="33" t="s">
        <v>202</v>
      </c>
      <c r="B32" s="25">
        <v>601</v>
      </c>
      <c r="C32" s="37">
        <v>26.217920835145712</v>
      </c>
      <c r="D32" s="25">
        <v>593</v>
      </c>
      <c r="E32" s="25">
        <v>75.9</v>
      </c>
      <c r="F32" s="25">
        <v>18</v>
      </c>
      <c r="G32" s="25">
        <v>7.7</v>
      </c>
      <c r="H32" s="26">
        <v>1212</v>
      </c>
      <c r="I32" s="37">
        <v>42.65180985033296</v>
      </c>
    </row>
    <row r="33" spans="1:9" ht="12.75">
      <c r="A33" s="33" t="s">
        <v>203</v>
      </c>
      <c r="B33" s="25">
        <v>231</v>
      </c>
      <c r="C33" s="37">
        <v>28.72988255763375</v>
      </c>
      <c r="D33" s="25">
        <v>508</v>
      </c>
      <c r="E33" s="25">
        <v>85.6</v>
      </c>
      <c r="F33" s="25">
        <v>42</v>
      </c>
      <c r="G33" s="25">
        <v>13.8</v>
      </c>
      <c r="H33" s="25">
        <v>781</v>
      </c>
      <c r="I33" s="37">
        <v>47.801147227533455</v>
      </c>
    </row>
    <row r="34" spans="1:9" ht="12.75">
      <c r="A34" s="33" t="s">
        <v>204</v>
      </c>
      <c r="B34" s="25">
        <v>234</v>
      </c>
      <c r="C34" s="37">
        <v>31.27446715963462</v>
      </c>
      <c r="D34" s="25">
        <v>155</v>
      </c>
      <c r="E34" s="25">
        <v>88.5</v>
      </c>
      <c r="F34" s="25">
        <v>71</v>
      </c>
      <c r="G34" s="25">
        <v>23.9</v>
      </c>
      <c r="H34" s="25">
        <v>460</v>
      </c>
      <c r="I34" s="37">
        <v>50.834047603349376</v>
      </c>
    </row>
    <row r="35" spans="1:9" ht="12.75">
      <c r="A35" s="33" t="s">
        <v>205</v>
      </c>
      <c r="B35" s="25">
        <v>210</v>
      </c>
      <c r="C35" s="37">
        <v>33.55806872553284</v>
      </c>
      <c r="D35" s="25">
        <v>68</v>
      </c>
      <c r="E35" s="25">
        <v>89.8</v>
      </c>
      <c r="F35" s="25">
        <v>36</v>
      </c>
      <c r="G35" s="25">
        <v>29.1</v>
      </c>
      <c r="H35" s="25">
        <v>314</v>
      </c>
      <c r="I35" s="37">
        <v>52.90433177292807</v>
      </c>
    </row>
    <row r="36" spans="1:9" ht="12.75">
      <c r="A36" s="33" t="s">
        <v>206</v>
      </c>
      <c r="B36" s="26">
        <v>1467</v>
      </c>
      <c r="C36" s="37">
        <v>49.51065680730753</v>
      </c>
      <c r="D36" s="25">
        <v>214</v>
      </c>
      <c r="E36" s="25">
        <v>93.9</v>
      </c>
      <c r="F36" s="25">
        <v>63</v>
      </c>
      <c r="G36" s="25">
        <v>38.1</v>
      </c>
      <c r="H36" s="26">
        <v>1744</v>
      </c>
      <c r="I36" s="37">
        <v>64.40298015428232</v>
      </c>
    </row>
    <row r="37" spans="1:9" ht="12.75">
      <c r="A37" s="33" t="s">
        <v>207</v>
      </c>
      <c r="B37" s="25">
        <v>738</v>
      </c>
      <c r="C37" s="37">
        <v>57.535885167464116</v>
      </c>
      <c r="D37" s="25">
        <v>66</v>
      </c>
      <c r="E37" s="25">
        <v>95.1</v>
      </c>
      <c r="F37" s="25">
        <v>52</v>
      </c>
      <c r="G37" s="25">
        <v>45.6</v>
      </c>
      <c r="H37" s="25">
        <v>856</v>
      </c>
      <c r="I37" s="37">
        <v>70.04681215797454</v>
      </c>
    </row>
    <row r="38" spans="1:9" ht="12.75">
      <c r="A38" s="33" t="s">
        <v>208</v>
      </c>
      <c r="B38" s="25">
        <v>757</v>
      </c>
      <c r="C38" s="37">
        <v>65.76772509786863</v>
      </c>
      <c r="D38" s="25">
        <v>54</v>
      </c>
      <c r="E38" s="25">
        <v>96.1</v>
      </c>
      <c r="F38" s="25">
        <v>48</v>
      </c>
      <c r="G38" s="25">
        <v>52.4</v>
      </c>
      <c r="H38" s="25">
        <v>859</v>
      </c>
      <c r="I38" s="37">
        <v>75.71042394672645</v>
      </c>
    </row>
    <row r="39" spans="1:9" ht="12.75">
      <c r="A39" s="33" t="s">
        <v>209</v>
      </c>
      <c r="B39" s="25">
        <v>923</v>
      </c>
      <c r="C39" s="37">
        <v>75.80469769464985</v>
      </c>
      <c r="D39" s="25">
        <v>96</v>
      </c>
      <c r="E39" s="25">
        <v>98</v>
      </c>
      <c r="F39" s="25">
        <v>194</v>
      </c>
      <c r="G39" s="25">
        <v>80.2</v>
      </c>
      <c r="H39" s="26">
        <v>1213</v>
      </c>
      <c r="I39" s="37">
        <v>83.70805037251928</v>
      </c>
    </row>
    <row r="40" spans="1:9" ht="12.75">
      <c r="A40" s="33" t="s">
        <v>210</v>
      </c>
      <c r="B40" s="26">
        <v>1328</v>
      </c>
      <c r="C40" s="37">
        <v>90.24575902566333</v>
      </c>
      <c r="D40" s="25">
        <v>99</v>
      </c>
      <c r="E40" s="25">
        <v>99.8</v>
      </c>
      <c r="F40" s="25">
        <v>79</v>
      </c>
      <c r="G40" s="25">
        <v>91.5</v>
      </c>
      <c r="H40" s="26">
        <v>1506</v>
      </c>
      <c r="I40" s="37">
        <v>93.63750247247313</v>
      </c>
    </row>
    <row r="41" spans="1:9" ht="12.75">
      <c r="A41" s="33" t="s">
        <v>211</v>
      </c>
      <c r="B41" s="25">
        <v>423</v>
      </c>
      <c r="C41" s="37">
        <v>94.84558503697261</v>
      </c>
      <c r="D41" s="25">
        <v>2</v>
      </c>
      <c r="E41" s="25">
        <v>99.9</v>
      </c>
      <c r="F41" s="25">
        <v>33</v>
      </c>
      <c r="G41" s="25">
        <v>96.3</v>
      </c>
      <c r="H41" s="25">
        <v>458</v>
      </c>
      <c r="I41" s="37">
        <v>96.65721632491594</v>
      </c>
    </row>
    <row r="42" spans="1:9" ht="12.75">
      <c r="A42" s="33" t="s">
        <v>212</v>
      </c>
      <c r="B42" s="25">
        <v>218</v>
      </c>
      <c r="C42" s="37">
        <v>97.21618094823836</v>
      </c>
      <c r="D42" s="25">
        <v>2</v>
      </c>
      <c r="E42" s="25">
        <v>99.9</v>
      </c>
      <c r="F42" s="25">
        <v>17</v>
      </c>
      <c r="G42" s="25">
        <v>98.7</v>
      </c>
      <c r="H42" s="25">
        <v>237</v>
      </c>
      <c r="I42" s="37">
        <v>98.21981934462978</v>
      </c>
    </row>
    <row r="43" spans="1:9" ht="12.75">
      <c r="A43" s="33" t="s">
        <v>213</v>
      </c>
      <c r="B43" s="25">
        <v>135</v>
      </c>
      <c r="C43" s="37">
        <v>98.68421052631578</v>
      </c>
      <c r="D43" s="25">
        <v>2</v>
      </c>
      <c r="E43" s="25">
        <v>99.9</v>
      </c>
      <c r="F43" s="25">
        <v>6</v>
      </c>
      <c r="G43" s="25">
        <v>99.6</v>
      </c>
      <c r="H43" s="25">
        <v>143</v>
      </c>
      <c r="I43" s="37">
        <v>99.16265576580734</v>
      </c>
    </row>
    <row r="44" spans="1:9" ht="12.75">
      <c r="A44" s="33" t="s">
        <v>214</v>
      </c>
      <c r="B44" s="25">
        <v>73</v>
      </c>
      <c r="C44" s="37">
        <v>99.4780339277947</v>
      </c>
      <c r="D44" s="25">
        <v>2</v>
      </c>
      <c r="E44" s="25">
        <v>100</v>
      </c>
      <c r="F44" s="25">
        <v>2</v>
      </c>
      <c r="G44" s="25">
        <v>99.9</v>
      </c>
      <c r="H44" s="25">
        <v>77</v>
      </c>
      <c r="I44" s="37">
        <v>99.67033691567218</v>
      </c>
    </row>
    <row r="45" spans="1:9" ht="12.75">
      <c r="A45" s="33" t="s">
        <v>215</v>
      </c>
      <c r="B45" s="25">
        <v>20</v>
      </c>
      <c r="C45" s="37">
        <v>99.69551979121357</v>
      </c>
      <c r="D45" s="25">
        <v>1</v>
      </c>
      <c r="E45" s="25">
        <v>100</v>
      </c>
      <c r="G45" s="25">
        <v>99.9</v>
      </c>
      <c r="H45" s="25">
        <v>21</v>
      </c>
      <c r="I45" s="37">
        <v>99.80879541108987</v>
      </c>
    </row>
    <row r="46" spans="1:9" ht="12.75">
      <c r="A46" s="33" t="s">
        <v>216</v>
      </c>
      <c r="B46" s="25">
        <v>9</v>
      </c>
      <c r="C46" s="37">
        <v>99.79338842975206</v>
      </c>
      <c r="D46" s="25"/>
      <c r="E46" s="25">
        <v>100</v>
      </c>
      <c r="F46" s="25">
        <v>1</v>
      </c>
      <c r="G46" s="25">
        <v>100</v>
      </c>
      <c r="H46" s="25">
        <v>10</v>
      </c>
      <c r="I46" s="37">
        <v>99.87472802795543</v>
      </c>
    </row>
    <row r="47" spans="1:9" ht="12.75">
      <c r="A47" s="33" t="s">
        <v>217</v>
      </c>
      <c r="B47" s="25">
        <v>11</v>
      </c>
      <c r="C47" s="37">
        <v>99.91300565463244</v>
      </c>
      <c r="D47" s="25"/>
      <c r="E47" s="25">
        <v>100</v>
      </c>
      <c r="G47" s="25">
        <v>100</v>
      </c>
      <c r="H47" s="25">
        <v>11</v>
      </c>
      <c r="I47" s="37">
        <v>99.94725390650756</v>
      </c>
    </row>
    <row r="48" spans="1:9" ht="12.75">
      <c r="A48" s="33" t="s">
        <v>218</v>
      </c>
      <c r="B48" s="25">
        <v>8</v>
      </c>
      <c r="C48" s="37">
        <v>100</v>
      </c>
      <c r="D48" s="25"/>
      <c r="E48" s="25">
        <v>100</v>
      </c>
      <c r="G48" s="25">
        <v>100</v>
      </c>
      <c r="H48" s="25">
        <v>8</v>
      </c>
      <c r="I48" s="37">
        <v>100</v>
      </c>
    </row>
    <row r="49" spans="1:9" ht="12.75">
      <c r="A49" s="23" t="s">
        <v>219</v>
      </c>
      <c r="B49" s="9">
        <v>9196</v>
      </c>
      <c r="C49" s="6"/>
      <c r="D49" s="9">
        <v>5273</v>
      </c>
      <c r="E49" s="6"/>
      <c r="F49" s="6">
        <v>698</v>
      </c>
      <c r="G49" s="6"/>
      <c r="H49" s="9">
        <v>15167</v>
      </c>
      <c r="I49" s="6"/>
    </row>
    <row r="51" ht="12.75">
      <c r="A51" s="39" t="s">
        <v>333</v>
      </c>
    </row>
  </sheetData>
  <mergeCells count="7">
    <mergeCell ref="B5:D5"/>
    <mergeCell ref="E5:G5"/>
    <mergeCell ref="H5:J5"/>
    <mergeCell ref="B22:C22"/>
    <mergeCell ref="D22:E22"/>
    <mergeCell ref="F22:G22"/>
    <mergeCell ref="H22:I22"/>
  </mergeCells>
  <printOptions/>
  <pageMargins left="0.25" right="0.25" top="0.25" bottom="0.25" header="0.5" footer="0.5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I42"/>
  <sheetViews>
    <sheetView workbookViewId="0" topLeftCell="A1">
      <selection activeCell="E38" sqref="E38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9" width="15.7109375" style="25" customWidth="1"/>
    <col min="10" max="16384" width="9.140625" style="25" customWidth="1"/>
  </cols>
  <sheetData>
    <row r="2" spans="1:9" ht="23.25">
      <c r="A2" s="81" t="s">
        <v>220</v>
      </c>
      <c r="B2" s="81"/>
      <c r="C2" s="81"/>
      <c r="D2" s="81"/>
      <c r="E2" s="81"/>
      <c r="F2" s="81"/>
      <c r="G2" s="81"/>
      <c r="H2" s="81"/>
      <c r="I2" s="81"/>
    </row>
    <row r="4" ht="16.5" thickBot="1">
      <c r="A4" s="30" t="s">
        <v>3</v>
      </c>
    </row>
    <row r="5" spans="1:9" ht="27.75" customHeight="1" thickBot="1" thickTop="1">
      <c r="A5" s="1"/>
      <c r="B5" s="1"/>
      <c r="C5" s="1"/>
      <c r="D5" s="80" t="s">
        <v>221</v>
      </c>
      <c r="E5" s="80"/>
      <c r="F5" s="80"/>
      <c r="G5" s="80" t="s">
        <v>222</v>
      </c>
      <c r="H5" s="80"/>
      <c r="I5" s="80"/>
    </row>
    <row r="6" spans="1:9" ht="13.5" thickBot="1">
      <c r="A6" s="2" t="s">
        <v>9</v>
      </c>
      <c r="B6" s="2" t="s">
        <v>223</v>
      </c>
      <c r="C6" s="40" t="s">
        <v>224</v>
      </c>
      <c r="D6" s="3" t="s">
        <v>162</v>
      </c>
      <c r="E6" s="3" t="s">
        <v>225</v>
      </c>
      <c r="F6" s="3" t="s">
        <v>8</v>
      </c>
      <c r="G6" s="3" t="s">
        <v>162</v>
      </c>
      <c r="H6" s="3" t="s">
        <v>225</v>
      </c>
      <c r="I6" s="3" t="s">
        <v>8</v>
      </c>
    </row>
    <row r="7" spans="1:9" ht="12.75">
      <c r="A7" s="25" t="s">
        <v>39</v>
      </c>
      <c r="B7" s="25" t="s">
        <v>39</v>
      </c>
      <c r="C7" s="25" t="s">
        <v>226</v>
      </c>
      <c r="D7" s="26">
        <v>2597</v>
      </c>
      <c r="E7" s="25">
        <v>902</v>
      </c>
      <c r="F7" s="26">
        <v>3499</v>
      </c>
      <c r="G7" s="25">
        <v>173.1</v>
      </c>
      <c r="H7" s="25">
        <v>60.1</v>
      </c>
      <c r="I7" s="25">
        <v>233.3</v>
      </c>
    </row>
    <row r="8" spans="1:9" ht="12.75">
      <c r="A8" s="25"/>
      <c r="B8" s="25" t="s">
        <v>40</v>
      </c>
      <c r="C8" s="25" t="s">
        <v>227</v>
      </c>
      <c r="D8" s="25">
        <v>399</v>
      </c>
      <c r="E8" s="25">
        <v>45</v>
      </c>
      <c r="F8" s="25">
        <v>444</v>
      </c>
      <c r="G8" s="25">
        <v>26.6</v>
      </c>
      <c r="H8" s="25">
        <v>3</v>
      </c>
      <c r="I8" s="25">
        <v>29.6</v>
      </c>
    </row>
    <row r="9" spans="1:9" ht="12.75">
      <c r="A9" s="25"/>
      <c r="B9" s="5" t="s">
        <v>8</v>
      </c>
      <c r="C9" s="5"/>
      <c r="D9" s="8">
        <v>2996</v>
      </c>
      <c r="E9" s="5">
        <v>947</v>
      </c>
      <c r="F9" s="8">
        <v>3943</v>
      </c>
      <c r="G9" s="5">
        <f>SUM(G7:G8)</f>
        <v>199.7</v>
      </c>
      <c r="H9" s="5">
        <f>SUM(H7:H8)</f>
        <v>63.1</v>
      </c>
      <c r="I9" s="5">
        <f>SUM(I7:I8)</f>
        <v>262.90000000000003</v>
      </c>
    </row>
    <row r="10" spans="1:9" ht="12.75">
      <c r="A10" s="25" t="s">
        <v>12</v>
      </c>
      <c r="B10" s="25" t="s">
        <v>36</v>
      </c>
      <c r="C10" s="25" t="s">
        <v>226</v>
      </c>
      <c r="D10" s="25"/>
      <c r="E10" s="25">
        <v>69</v>
      </c>
      <c r="F10" s="25">
        <v>69</v>
      </c>
      <c r="G10" s="25">
        <v>0</v>
      </c>
      <c r="H10" s="25">
        <v>4.6</v>
      </c>
      <c r="I10" s="25">
        <v>4.6</v>
      </c>
    </row>
    <row r="11" spans="3:9" ht="12.75">
      <c r="C11" s="25" t="s">
        <v>228</v>
      </c>
      <c r="D11" s="25"/>
      <c r="E11" s="25">
        <v>75</v>
      </c>
      <c r="F11" s="25">
        <v>75</v>
      </c>
      <c r="G11" s="25">
        <v>0</v>
      </c>
      <c r="H11" s="25">
        <v>5</v>
      </c>
      <c r="I11" s="25">
        <v>5</v>
      </c>
    </row>
    <row r="12" spans="3:9" ht="12.75">
      <c r="C12" s="25" t="s">
        <v>229</v>
      </c>
      <c r="D12" s="25"/>
      <c r="E12" s="25">
        <v>198</v>
      </c>
      <c r="F12" s="25">
        <v>198</v>
      </c>
      <c r="G12" s="25">
        <v>0</v>
      </c>
      <c r="H12" s="25">
        <v>13.2</v>
      </c>
      <c r="I12" s="25">
        <v>13.2</v>
      </c>
    </row>
    <row r="13" spans="3:9" ht="12.75">
      <c r="C13" s="25" t="s">
        <v>230</v>
      </c>
      <c r="D13" s="25"/>
      <c r="E13" s="25">
        <v>63</v>
      </c>
      <c r="F13" s="25">
        <v>63</v>
      </c>
      <c r="G13" s="25">
        <v>0</v>
      </c>
      <c r="H13" s="25">
        <v>4.2</v>
      </c>
      <c r="I13" s="25">
        <v>4.2</v>
      </c>
    </row>
    <row r="14" spans="3:9" ht="12.75">
      <c r="C14" s="25" t="s">
        <v>231</v>
      </c>
      <c r="D14" s="25"/>
      <c r="E14" s="25">
        <v>189</v>
      </c>
      <c r="F14" s="25">
        <v>189</v>
      </c>
      <c r="G14" s="25">
        <v>0</v>
      </c>
      <c r="H14" s="25">
        <v>12.6</v>
      </c>
      <c r="I14" s="25">
        <v>12.6</v>
      </c>
    </row>
    <row r="15" spans="1:9" ht="12.75">
      <c r="A15" s="25"/>
      <c r="B15" s="5" t="s">
        <v>8</v>
      </c>
      <c r="C15" s="5"/>
      <c r="D15" s="5"/>
      <c r="E15" s="5">
        <v>594</v>
      </c>
      <c r="F15" s="5">
        <v>594</v>
      </c>
      <c r="G15" s="5">
        <f>SUM(G10:G14)</f>
        <v>0</v>
      </c>
      <c r="H15" s="5">
        <f>SUM(H10:H14)</f>
        <v>39.599999999999994</v>
      </c>
      <c r="I15" s="5">
        <f>SUM(I10:I14)</f>
        <v>39.599999999999994</v>
      </c>
    </row>
    <row r="16" spans="1:9" ht="12.75">
      <c r="A16" s="25" t="s">
        <v>41</v>
      </c>
      <c r="B16" s="25" t="s">
        <v>41</v>
      </c>
      <c r="C16" s="25" t="s">
        <v>229</v>
      </c>
      <c r="D16" s="25"/>
      <c r="E16" s="26">
        <v>1000</v>
      </c>
      <c r="F16" s="26">
        <v>1000</v>
      </c>
      <c r="G16" s="25">
        <v>0</v>
      </c>
      <c r="H16" s="25">
        <v>66.7</v>
      </c>
      <c r="I16" s="25">
        <v>66.7</v>
      </c>
    </row>
    <row r="17" spans="1:9" ht="12.75">
      <c r="A17" s="25"/>
      <c r="B17" s="5" t="s">
        <v>8</v>
      </c>
      <c r="C17" s="5"/>
      <c r="D17" s="5"/>
      <c r="E17" s="8">
        <v>1000</v>
      </c>
      <c r="F17" s="8">
        <v>1000</v>
      </c>
      <c r="G17" s="5">
        <f>SUM(G16)</f>
        <v>0</v>
      </c>
      <c r="H17" s="5">
        <f>SUM(H16)</f>
        <v>66.7</v>
      </c>
      <c r="I17" s="5">
        <f>SUM(I16)</f>
        <v>66.7</v>
      </c>
    </row>
    <row r="18" spans="1:9" ht="12.75">
      <c r="A18" s="25" t="s">
        <v>42</v>
      </c>
      <c r="B18" s="25" t="s">
        <v>43</v>
      </c>
      <c r="C18" s="25" t="s">
        <v>232</v>
      </c>
      <c r="D18" s="25">
        <v>776</v>
      </c>
      <c r="E18" s="25">
        <v>851</v>
      </c>
      <c r="F18" s="26">
        <v>1627</v>
      </c>
      <c r="G18" s="25">
        <v>51.7</v>
      </c>
      <c r="H18" s="25">
        <v>56.7</v>
      </c>
      <c r="I18" s="25">
        <v>108.5</v>
      </c>
    </row>
    <row r="19" spans="1:9" ht="12.75">
      <c r="A19" s="25"/>
      <c r="B19" s="25" t="s">
        <v>44</v>
      </c>
      <c r="C19" s="25" t="s">
        <v>233</v>
      </c>
      <c r="D19" s="26">
        <v>1769</v>
      </c>
      <c r="E19" s="25">
        <v>86</v>
      </c>
      <c r="F19" s="26">
        <v>1855</v>
      </c>
      <c r="G19" s="25">
        <v>117.9</v>
      </c>
      <c r="H19" s="25">
        <v>5.7</v>
      </c>
      <c r="I19" s="25">
        <v>123.7</v>
      </c>
    </row>
    <row r="20" spans="1:9" ht="12.75">
      <c r="A20" s="25"/>
      <c r="B20" s="5" t="s">
        <v>8</v>
      </c>
      <c r="C20" s="5"/>
      <c r="D20" s="8">
        <v>2545</v>
      </c>
      <c r="E20" s="5">
        <v>937</v>
      </c>
      <c r="F20" s="8">
        <v>3482</v>
      </c>
      <c r="G20" s="5">
        <f>SUM(G18:G19)</f>
        <v>169.60000000000002</v>
      </c>
      <c r="H20" s="5">
        <f>SUM(H18:H19)</f>
        <v>62.400000000000006</v>
      </c>
      <c r="I20" s="5">
        <f>SUM(I18:I19)</f>
        <v>232.2</v>
      </c>
    </row>
    <row r="21" spans="1:9" ht="12.75">
      <c r="A21" s="25" t="s">
        <v>37</v>
      </c>
      <c r="B21" s="25" t="s">
        <v>38</v>
      </c>
      <c r="C21" s="25" t="s">
        <v>234</v>
      </c>
      <c r="D21" s="25"/>
      <c r="E21" s="25">
        <v>105</v>
      </c>
      <c r="F21" s="25">
        <v>105</v>
      </c>
      <c r="G21" s="25">
        <v>0</v>
      </c>
      <c r="H21" s="25">
        <v>7</v>
      </c>
      <c r="I21" s="25">
        <v>7</v>
      </c>
    </row>
    <row r="22" spans="1:9" ht="12.75">
      <c r="A22" s="25"/>
      <c r="B22" s="5" t="s">
        <v>8</v>
      </c>
      <c r="C22" s="5"/>
      <c r="D22" s="5"/>
      <c r="E22" s="5">
        <v>105</v>
      </c>
      <c r="F22" s="5">
        <v>105</v>
      </c>
      <c r="G22" s="5">
        <v>0</v>
      </c>
      <c r="H22" s="5">
        <v>7</v>
      </c>
      <c r="I22" s="5">
        <v>7</v>
      </c>
    </row>
    <row r="23" spans="1:9" ht="12.75">
      <c r="A23" s="25" t="s">
        <v>45</v>
      </c>
      <c r="B23" s="25" t="s">
        <v>45</v>
      </c>
      <c r="C23" s="25" t="s">
        <v>228</v>
      </c>
      <c r="D23" s="26">
        <v>1632</v>
      </c>
      <c r="E23" s="25">
        <v>675</v>
      </c>
      <c r="F23" s="26">
        <v>2307</v>
      </c>
      <c r="G23" s="25">
        <v>108.8</v>
      </c>
      <c r="H23" s="25">
        <v>45</v>
      </c>
      <c r="I23" s="25">
        <v>153.8</v>
      </c>
    </row>
    <row r="24" spans="1:9" ht="12.75">
      <c r="A24" s="25"/>
      <c r="B24" s="5" t="s">
        <v>8</v>
      </c>
      <c r="C24" s="5"/>
      <c r="D24" s="8">
        <v>1632</v>
      </c>
      <c r="E24" s="5">
        <v>675</v>
      </c>
      <c r="F24" s="8">
        <v>2307</v>
      </c>
      <c r="G24" s="5">
        <f>SUM(G23)</f>
        <v>108.8</v>
      </c>
      <c r="H24" s="5">
        <f>SUM(H23)</f>
        <v>45</v>
      </c>
      <c r="I24" s="5">
        <f>SUM(I23)</f>
        <v>153.8</v>
      </c>
    </row>
    <row r="25" spans="1:9" ht="12.75">
      <c r="A25" s="25" t="s">
        <v>46</v>
      </c>
      <c r="B25" s="25" t="s">
        <v>46</v>
      </c>
      <c r="C25" s="25" t="s">
        <v>235</v>
      </c>
      <c r="D25" s="25"/>
      <c r="E25" s="25">
        <v>339</v>
      </c>
      <c r="F25" s="25">
        <v>339</v>
      </c>
      <c r="G25" s="25">
        <v>0</v>
      </c>
      <c r="H25" s="25">
        <v>22.6</v>
      </c>
      <c r="I25" s="25">
        <v>22.6</v>
      </c>
    </row>
    <row r="26" spans="1:9" ht="12.75">
      <c r="A26" s="25"/>
      <c r="B26" s="25" t="s">
        <v>47</v>
      </c>
      <c r="C26" s="25" t="s">
        <v>236</v>
      </c>
      <c r="D26" s="25"/>
      <c r="E26" s="25">
        <v>104</v>
      </c>
      <c r="F26" s="25">
        <v>104</v>
      </c>
      <c r="G26" s="25">
        <v>0</v>
      </c>
      <c r="H26" s="25">
        <v>6.9</v>
      </c>
      <c r="I26" s="25">
        <v>6.9</v>
      </c>
    </row>
    <row r="27" spans="1:9" ht="12.75">
      <c r="A27" s="25"/>
      <c r="B27" s="5" t="s">
        <v>8</v>
      </c>
      <c r="C27" s="5"/>
      <c r="D27" s="5"/>
      <c r="E27" s="5">
        <v>443</v>
      </c>
      <c r="F27" s="5">
        <v>443</v>
      </c>
      <c r="G27" s="5">
        <f>SUM(G25:G26)</f>
        <v>0</v>
      </c>
      <c r="H27" s="5">
        <f>SUM(H25:H26)</f>
        <v>29.5</v>
      </c>
      <c r="I27" s="5">
        <f>SUM(I25:I26)</f>
        <v>29.5</v>
      </c>
    </row>
    <row r="28" spans="1:9" ht="12.75">
      <c r="A28" s="25" t="s">
        <v>48</v>
      </c>
      <c r="B28" s="25" t="s">
        <v>48</v>
      </c>
      <c r="C28" s="25" t="s">
        <v>231</v>
      </c>
      <c r="D28" s="26">
        <v>1968</v>
      </c>
      <c r="E28" s="26">
        <v>1317</v>
      </c>
      <c r="F28" s="26">
        <v>3285</v>
      </c>
      <c r="G28" s="25">
        <v>131.2</v>
      </c>
      <c r="H28" s="25">
        <v>87.8</v>
      </c>
      <c r="I28" s="25">
        <v>219</v>
      </c>
    </row>
    <row r="29" spans="1:9" ht="12.75">
      <c r="A29" s="25"/>
      <c r="B29" s="5" t="s">
        <v>8</v>
      </c>
      <c r="C29" s="5"/>
      <c r="D29" s="8">
        <v>1968</v>
      </c>
      <c r="E29" s="8">
        <v>1317</v>
      </c>
      <c r="F29" s="8">
        <v>3285</v>
      </c>
      <c r="G29" s="5">
        <f>SUM(G28)</f>
        <v>131.2</v>
      </c>
      <c r="H29" s="5">
        <f>SUM(H28)</f>
        <v>87.8</v>
      </c>
      <c r="I29" s="5">
        <f>SUM(I28)</f>
        <v>219</v>
      </c>
    </row>
    <row r="30" spans="1:9" ht="12.75">
      <c r="A30" s="25" t="s">
        <v>49</v>
      </c>
      <c r="B30" s="25" t="s">
        <v>50</v>
      </c>
      <c r="C30" s="25" t="s">
        <v>237</v>
      </c>
      <c r="D30" s="25">
        <v>555</v>
      </c>
      <c r="E30" s="25">
        <v>316</v>
      </c>
      <c r="F30" s="25">
        <v>871</v>
      </c>
      <c r="G30" s="25">
        <v>37</v>
      </c>
      <c r="H30" s="25">
        <v>21.1</v>
      </c>
      <c r="I30" s="25">
        <v>58.1</v>
      </c>
    </row>
    <row r="31" spans="1:9" ht="12.75">
      <c r="A31" s="25"/>
      <c r="B31" s="25" t="s">
        <v>49</v>
      </c>
      <c r="C31" s="25" t="s">
        <v>230</v>
      </c>
      <c r="D31" s="26">
        <v>1838</v>
      </c>
      <c r="E31" s="25">
        <v>617</v>
      </c>
      <c r="F31" s="26">
        <v>2455</v>
      </c>
      <c r="G31" s="25">
        <v>122.5</v>
      </c>
      <c r="H31" s="25">
        <v>41.1</v>
      </c>
      <c r="I31" s="25">
        <v>163.7</v>
      </c>
    </row>
    <row r="32" spans="1:9" ht="12.75">
      <c r="A32" s="25"/>
      <c r="B32" s="5" t="s">
        <v>8</v>
      </c>
      <c r="C32" s="5"/>
      <c r="D32" s="8">
        <v>2393</v>
      </c>
      <c r="E32" s="5">
        <v>933</v>
      </c>
      <c r="F32" s="8">
        <v>3326</v>
      </c>
      <c r="G32" s="5">
        <f>SUM(G30:G31)</f>
        <v>159.5</v>
      </c>
      <c r="H32" s="5">
        <f>SUM(H30:H31)</f>
        <v>62.2</v>
      </c>
      <c r="I32" s="5">
        <f>SUM(I30:I31)</f>
        <v>221.79999999999998</v>
      </c>
    </row>
    <row r="33" spans="1:9" ht="25.5">
      <c r="A33" s="27" t="s">
        <v>51</v>
      </c>
      <c r="B33" s="27" t="s">
        <v>51</v>
      </c>
      <c r="C33" s="25" t="s">
        <v>238</v>
      </c>
      <c r="D33" s="26">
        <v>1585</v>
      </c>
      <c r="E33" s="25">
        <v>569</v>
      </c>
      <c r="F33" s="26">
        <v>2154</v>
      </c>
      <c r="G33" s="25">
        <v>105.7</v>
      </c>
      <c r="H33" s="25">
        <v>37.9</v>
      </c>
      <c r="I33" s="25">
        <v>143.6</v>
      </c>
    </row>
    <row r="34" spans="1:9" ht="12.75">
      <c r="A34" s="25"/>
      <c r="B34" s="5" t="s">
        <v>8</v>
      </c>
      <c r="C34" s="5"/>
      <c r="D34" s="8">
        <v>1585</v>
      </c>
      <c r="E34" s="5">
        <v>569</v>
      </c>
      <c r="F34" s="8">
        <v>2154</v>
      </c>
      <c r="G34" s="5">
        <f>SUM(G33)</f>
        <v>105.7</v>
      </c>
      <c r="H34" s="5">
        <f>SUM(H33)</f>
        <v>37.9</v>
      </c>
      <c r="I34" s="5">
        <f>SUM(I33)</f>
        <v>143.6</v>
      </c>
    </row>
    <row r="35" spans="1:9" ht="12.75">
      <c r="A35" s="25" t="s">
        <v>52</v>
      </c>
      <c r="B35" s="25" t="s">
        <v>53</v>
      </c>
      <c r="C35" s="25" t="s">
        <v>239</v>
      </c>
      <c r="D35" s="25">
        <v>21</v>
      </c>
      <c r="E35" s="25"/>
      <c r="F35" s="25">
        <v>21</v>
      </c>
      <c r="G35" s="25">
        <v>1.4</v>
      </c>
      <c r="H35" s="25">
        <v>0</v>
      </c>
      <c r="I35" s="25">
        <v>1.4</v>
      </c>
    </row>
    <row r="36" spans="1:9" ht="12.75">
      <c r="A36" s="25"/>
      <c r="B36" s="25" t="s">
        <v>54</v>
      </c>
      <c r="C36" s="25" t="s">
        <v>240</v>
      </c>
      <c r="D36" s="25">
        <v>30</v>
      </c>
      <c r="E36" s="25"/>
      <c r="F36" s="25">
        <v>30</v>
      </c>
      <c r="G36" s="25">
        <v>2</v>
      </c>
      <c r="H36" s="25">
        <v>0</v>
      </c>
      <c r="I36" s="25">
        <v>2</v>
      </c>
    </row>
    <row r="37" spans="1:9" ht="12.75">
      <c r="A37" s="25"/>
      <c r="B37" s="5" t="s">
        <v>8</v>
      </c>
      <c r="C37" s="5"/>
      <c r="D37" s="5">
        <v>51</v>
      </c>
      <c r="E37" s="5"/>
      <c r="F37" s="5">
        <v>51</v>
      </c>
      <c r="G37" s="5">
        <f>SUM(G35:G36)</f>
        <v>3.4</v>
      </c>
      <c r="H37" s="5">
        <f>SUM(H35:H36)</f>
        <v>0</v>
      </c>
      <c r="I37" s="5">
        <f>SUM(I35:I36)</f>
        <v>3.4</v>
      </c>
    </row>
    <row r="38" spans="1:9" ht="12.75">
      <c r="A38" s="6" t="s">
        <v>24</v>
      </c>
      <c r="B38" s="6"/>
      <c r="C38" s="6"/>
      <c r="D38" s="9">
        <v>13170</v>
      </c>
      <c r="E38" s="9">
        <v>7520</v>
      </c>
      <c r="F38" s="9">
        <v>20690</v>
      </c>
      <c r="G38" s="6">
        <f>SUM(G9,G15,G17,G20,G22,G24,G27,G29,G32,G34,G37)</f>
        <v>877.9</v>
      </c>
      <c r="H38" s="6">
        <f>SUM(H9,H15,H17,H20,H22,H24,H27,H29,H32,H34,H37)</f>
        <v>501.19999999999993</v>
      </c>
      <c r="I38" s="56">
        <f>SUM(I9,I15,I17,I20,I22,I24,I27,I29,I32,I34,I37)</f>
        <v>1379.5</v>
      </c>
    </row>
    <row r="42" spans="4:9" ht="12.75">
      <c r="D42" s="26"/>
      <c r="E42" s="26"/>
      <c r="F42" s="26"/>
      <c r="G42" s="26"/>
      <c r="H42" s="26"/>
      <c r="I42" s="26"/>
    </row>
  </sheetData>
  <mergeCells count="3">
    <mergeCell ref="A2:I2"/>
    <mergeCell ref="D5:F5"/>
    <mergeCell ref="G5:I5"/>
  </mergeCells>
  <printOptions/>
  <pageMargins left="0.25" right="0.25" top="1" bottom="1" header="0.5" footer="0.5"/>
  <pageSetup fitToHeight="1" fitToWidth="1" horizontalDpi="600" verticalDpi="600" orientation="portrait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I49"/>
  <sheetViews>
    <sheetView workbookViewId="0" topLeftCell="B4">
      <selection activeCell="E49" sqref="E49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9" width="15.7109375" style="25" customWidth="1"/>
    <col min="10" max="16384" width="9.140625" style="25" customWidth="1"/>
  </cols>
  <sheetData>
    <row r="2" spans="1:9" ht="23.25">
      <c r="A2" s="81" t="s">
        <v>220</v>
      </c>
      <c r="B2" s="81"/>
      <c r="C2" s="81"/>
      <c r="D2" s="81"/>
      <c r="E2" s="81"/>
      <c r="F2" s="81"/>
      <c r="G2" s="81"/>
      <c r="H2" s="81"/>
      <c r="I2" s="81"/>
    </row>
    <row r="4" ht="16.5" thickBot="1">
      <c r="A4" s="30" t="s">
        <v>13</v>
      </c>
    </row>
    <row r="5" spans="1:9" ht="27.75" customHeight="1" thickBot="1" thickTop="1">
      <c r="A5" s="1"/>
      <c r="B5" s="1"/>
      <c r="C5" s="1"/>
      <c r="D5" s="80" t="s">
        <v>221</v>
      </c>
      <c r="E5" s="80"/>
      <c r="F5" s="80"/>
      <c r="G5" s="80" t="s">
        <v>222</v>
      </c>
      <c r="H5" s="80"/>
      <c r="I5" s="80"/>
    </row>
    <row r="6" spans="1:9" ht="13.5" thickBot="1">
      <c r="A6" s="2" t="s">
        <v>9</v>
      </c>
      <c r="B6" s="2" t="s">
        <v>223</v>
      </c>
      <c r="C6" s="40" t="s">
        <v>224</v>
      </c>
      <c r="D6" s="3" t="s">
        <v>162</v>
      </c>
      <c r="E6" s="3" t="s">
        <v>225</v>
      </c>
      <c r="F6" s="3" t="s">
        <v>8</v>
      </c>
      <c r="G6" s="3" t="s">
        <v>162</v>
      </c>
      <c r="H6" s="3" t="s">
        <v>225</v>
      </c>
      <c r="I6" s="3" t="s">
        <v>8</v>
      </c>
    </row>
    <row r="7" spans="1:9" ht="12.75">
      <c r="A7" s="25" t="s">
        <v>55</v>
      </c>
      <c r="B7" s="25" t="s">
        <v>55</v>
      </c>
      <c r="C7" s="25" t="s">
        <v>241</v>
      </c>
      <c r="D7" s="25">
        <v>987</v>
      </c>
      <c r="F7" s="25">
        <v>987</v>
      </c>
      <c r="G7" s="25">
        <v>65.8</v>
      </c>
      <c r="H7" s="25">
        <v>0</v>
      </c>
      <c r="I7" s="25">
        <v>65.8</v>
      </c>
    </row>
    <row r="8" spans="2:9" ht="12.75">
      <c r="B8" s="5" t="s">
        <v>8</v>
      </c>
      <c r="C8" s="5"/>
      <c r="D8" s="5">
        <v>987</v>
      </c>
      <c r="E8" s="5"/>
      <c r="F8" s="5">
        <v>987</v>
      </c>
      <c r="G8" s="5">
        <f>SUM(G7)</f>
        <v>65.8</v>
      </c>
      <c r="H8" s="5">
        <f>SUM(H7)</f>
        <v>0</v>
      </c>
      <c r="I8" s="5">
        <f>SUM(I7)</f>
        <v>65.8</v>
      </c>
    </row>
    <row r="9" spans="1:9" ht="12.75">
      <c r="A9" s="25" t="s">
        <v>56</v>
      </c>
      <c r="B9" s="25" t="s">
        <v>56</v>
      </c>
      <c r="C9" s="25" t="s">
        <v>242</v>
      </c>
      <c r="D9" s="26">
        <v>2670</v>
      </c>
      <c r="E9" s="25">
        <v>55</v>
      </c>
      <c r="F9" s="26">
        <v>2725</v>
      </c>
      <c r="G9" s="25">
        <v>178</v>
      </c>
      <c r="H9" s="25">
        <v>3.7</v>
      </c>
      <c r="I9" s="25">
        <v>181.7</v>
      </c>
    </row>
    <row r="10" spans="2:9" ht="12.75">
      <c r="B10" s="5" t="s">
        <v>8</v>
      </c>
      <c r="C10" s="5"/>
      <c r="D10" s="8">
        <v>2670</v>
      </c>
      <c r="E10" s="5">
        <v>55</v>
      </c>
      <c r="F10" s="8">
        <v>2725</v>
      </c>
      <c r="G10" s="5">
        <f>SUM(G9)</f>
        <v>178</v>
      </c>
      <c r="H10" s="5">
        <f>SUM(H9)</f>
        <v>3.7</v>
      </c>
      <c r="I10" s="5">
        <f>SUM(I9)</f>
        <v>181.7</v>
      </c>
    </row>
    <row r="11" spans="1:9" ht="12.75">
      <c r="A11" s="25" t="s">
        <v>57</v>
      </c>
      <c r="B11" s="25" t="s">
        <v>57</v>
      </c>
      <c r="C11" s="25" t="s">
        <v>243</v>
      </c>
      <c r="D11" s="26">
        <v>6545</v>
      </c>
      <c r="E11" s="25">
        <v>394</v>
      </c>
      <c r="F11" s="26">
        <v>6939</v>
      </c>
      <c r="G11" s="25">
        <v>436.3</v>
      </c>
      <c r="H11" s="25">
        <v>26.3</v>
      </c>
      <c r="I11" s="25">
        <v>462.6</v>
      </c>
    </row>
    <row r="12" spans="2:9" ht="12.75">
      <c r="B12" s="25" t="s">
        <v>58</v>
      </c>
      <c r="C12" s="25" t="s">
        <v>244</v>
      </c>
      <c r="D12" s="25">
        <v>475</v>
      </c>
      <c r="F12" s="25">
        <v>475</v>
      </c>
      <c r="G12" s="25">
        <v>31.7</v>
      </c>
      <c r="H12" s="25">
        <v>0</v>
      </c>
      <c r="I12" s="25">
        <v>31.7</v>
      </c>
    </row>
    <row r="13" spans="2:9" ht="12.75">
      <c r="B13" s="5" t="s">
        <v>8</v>
      </c>
      <c r="C13" s="5"/>
      <c r="D13" s="8">
        <v>7020</v>
      </c>
      <c r="E13" s="5">
        <v>394</v>
      </c>
      <c r="F13" s="8">
        <v>7414</v>
      </c>
      <c r="G13" s="5">
        <f>SUM(G11:G12)</f>
        <v>468</v>
      </c>
      <c r="H13" s="5">
        <f>SUM(H11:H12)</f>
        <v>26.3</v>
      </c>
      <c r="I13" s="5">
        <f>SUM(I11:I12)</f>
        <v>494.3</v>
      </c>
    </row>
    <row r="14" spans="1:9" ht="12.75">
      <c r="A14" s="25" t="s">
        <v>59</v>
      </c>
      <c r="B14" s="25" t="s">
        <v>59</v>
      </c>
      <c r="C14" s="25" t="s">
        <v>245</v>
      </c>
      <c r="D14" s="26">
        <v>2374</v>
      </c>
      <c r="E14" s="25">
        <v>193</v>
      </c>
      <c r="F14" s="26">
        <v>2567</v>
      </c>
      <c r="G14" s="25">
        <v>158.3</v>
      </c>
      <c r="H14" s="25">
        <v>12.9</v>
      </c>
      <c r="I14" s="25">
        <v>171.1</v>
      </c>
    </row>
    <row r="15" spans="2:9" ht="12.75">
      <c r="B15" s="5" t="s">
        <v>8</v>
      </c>
      <c r="C15" s="5"/>
      <c r="D15" s="8">
        <v>2374</v>
      </c>
      <c r="E15" s="5">
        <v>193</v>
      </c>
      <c r="F15" s="8">
        <v>2567</v>
      </c>
      <c r="G15" s="5">
        <f>SUM(G14)</f>
        <v>158.3</v>
      </c>
      <c r="H15" s="5">
        <f>SUM(H14)</f>
        <v>12.9</v>
      </c>
      <c r="I15" s="5">
        <f>SUM(I14)</f>
        <v>171.1</v>
      </c>
    </row>
    <row r="16" spans="1:9" ht="12.75">
      <c r="A16" s="25" t="s">
        <v>60</v>
      </c>
      <c r="B16" s="25" t="s">
        <v>60</v>
      </c>
      <c r="C16" s="25" t="s">
        <v>246</v>
      </c>
      <c r="D16" s="26">
        <v>6316</v>
      </c>
      <c r="E16" s="25">
        <v>570</v>
      </c>
      <c r="F16" s="26">
        <v>6886</v>
      </c>
      <c r="G16" s="25">
        <v>421.1</v>
      </c>
      <c r="H16" s="25">
        <v>38</v>
      </c>
      <c r="I16" s="25">
        <v>459.1</v>
      </c>
    </row>
    <row r="17" spans="2:9" ht="12.75">
      <c r="B17" s="5" t="s">
        <v>8</v>
      </c>
      <c r="C17" s="5"/>
      <c r="D17" s="8">
        <v>6316</v>
      </c>
      <c r="E17" s="5">
        <v>570</v>
      </c>
      <c r="F17" s="8">
        <v>6886</v>
      </c>
      <c r="G17" s="5">
        <f>SUM(G16)</f>
        <v>421.1</v>
      </c>
      <c r="H17" s="5">
        <f>SUM(H16)</f>
        <v>38</v>
      </c>
      <c r="I17" s="5">
        <f>SUM(I16)</f>
        <v>459.1</v>
      </c>
    </row>
    <row r="18" spans="1:9" ht="12.75">
      <c r="A18" s="25" t="s">
        <v>61</v>
      </c>
      <c r="B18" s="25" t="s">
        <v>61</v>
      </c>
      <c r="C18" s="25" t="s">
        <v>247</v>
      </c>
      <c r="D18" s="26">
        <v>5804</v>
      </c>
      <c r="E18" s="25">
        <v>224</v>
      </c>
      <c r="F18" s="26">
        <v>6028</v>
      </c>
      <c r="G18" s="25">
        <v>386.9</v>
      </c>
      <c r="H18" s="25">
        <v>14.9</v>
      </c>
      <c r="I18" s="25">
        <v>401.9</v>
      </c>
    </row>
    <row r="19" spans="2:9" ht="12.75">
      <c r="B19" s="5" t="s">
        <v>8</v>
      </c>
      <c r="C19" s="5"/>
      <c r="D19" s="8">
        <v>5804</v>
      </c>
      <c r="E19" s="5">
        <v>224</v>
      </c>
      <c r="F19" s="8">
        <v>6028</v>
      </c>
      <c r="G19" s="5">
        <f>SUM(G18)</f>
        <v>386.9</v>
      </c>
      <c r="H19" s="5">
        <f>SUM(H18)</f>
        <v>14.9</v>
      </c>
      <c r="I19" s="5">
        <f>SUM(I18)</f>
        <v>401.9</v>
      </c>
    </row>
    <row r="20" spans="1:9" ht="12.75">
      <c r="A20" s="25" t="s">
        <v>62</v>
      </c>
      <c r="B20" s="25" t="s">
        <v>63</v>
      </c>
      <c r="C20" s="25" t="s">
        <v>248</v>
      </c>
      <c r="D20" s="25">
        <v>32</v>
      </c>
      <c r="F20" s="25">
        <v>32</v>
      </c>
      <c r="G20" s="25">
        <v>2.1</v>
      </c>
      <c r="H20" s="25">
        <v>0</v>
      </c>
      <c r="I20" s="25">
        <v>2.1</v>
      </c>
    </row>
    <row r="21" spans="2:9" ht="12.75">
      <c r="B21" s="25" t="s">
        <v>64</v>
      </c>
      <c r="C21" s="25" t="s">
        <v>249</v>
      </c>
      <c r="D21" s="25">
        <v>15</v>
      </c>
      <c r="F21" s="25">
        <v>15</v>
      </c>
      <c r="G21" s="25">
        <v>1</v>
      </c>
      <c r="H21" s="25">
        <v>0</v>
      </c>
      <c r="I21" s="25">
        <v>1</v>
      </c>
    </row>
    <row r="22" spans="2:9" ht="12.75">
      <c r="B22" s="25" t="s">
        <v>65</v>
      </c>
      <c r="C22" s="25" t="s">
        <v>250</v>
      </c>
      <c r="D22" s="25">
        <v>204</v>
      </c>
      <c r="F22" s="25">
        <v>204</v>
      </c>
      <c r="G22" s="25">
        <v>13.6</v>
      </c>
      <c r="H22" s="25">
        <v>0</v>
      </c>
      <c r="I22" s="25">
        <v>13.6</v>
      </c>
    </row>
    <row r="23" spans="2:9" ht="12.75">
      <c r="B23" s="5" t="s">
        <v>8</v>
      </c>
      <c r="C23" s="5"/>
      <c r="D23" s="5">
        <v>251</v>
      </c>
      <c r="E23" s="5"/>
      <c r="F23" s="5">
        <v>251</v>
      </c>
      <c r="G23" s="5">
        <f>SUM(G20:G22)</f>
        <v>16.7</v>
      </c>
      <c r="H23" s="5">
        <f>SUM(H20:H22)</f>
        <v>0</v>
      </c>
      <c r="I23" s="5">
        <f>SUM(I20:I22)</f>
        <v>16.7</v>
      </c>
    </row>
    <row r="24" spans="1:9" ht="12.75">
      <c r="A24" s="25" t="s">
        <v>66</v>
      </c>
      <c r="B24" s="25" t="s">
        <v>67</v>
      </c>
      <c r="C24" s="25" t="s">
        <v>251</v>
      </c>
      <c r="D24" s="25">
        <v>223</v>
      </c>
      <c r="F24" s="25">
        <v>223</v>
      </c>
      <c r="G24" s="25">
        <v>14.9</v>
      </c>
      <c r="H24" s="25">
        <v>0</v>
      </c>
      <c r="I24" s="25">
        <v>14.9</v>
      </c>
    </row>
    <row r="25" spans="2:9" ht="12.75">
      <c r="B25" s="25" t="s">
        <v>68</v>
      </c>
      <c r="C25" s="25" t="s">
        <v>252</v>
      </c>
      <c r="D25" s="25">
        <v>62</v>
      </c>
      <c r="F25" s="25">
        <v>62</v>
      </c>
      <c r="G25" s="25">
        <v>4.1</v>
      </c>
      <c r="H25" s="25">
        <v>0</v>
      </c>
      <c r="I25" s="25">
        <v>4.1</v>
      </c>
    </row>
    <row r="26" spans="2:9" ht="12.75">
      <c r="B26" s="25" t="s">
        <v>69</v>
      </c>
      <c r="C26" s="25" t="s">
        <v>253</v>
      </c>
      <c r="D26" s="25">
        <v>8</v>
      </c>
      <c r="F26" s="25">
        <v>8</v>
      </c>
      <c r="G26" s="25">
        <v>0.5</v>
      </c>
      <c r="H26" s="25">
        <v>0</v>
      </c>
      <c r="I26" s="25">
        <v>0.5</v>
      </c>
    </row>
    <row r="27" spans="2:9" ht="12.75">
      <c r="B27" s="25" t="s">
        <v>70</v>
      </c>
      <c r="C27" s="25" t="s">
        <v>254</v>
      </c>
      <c r="D27" s="25">
        <v>281</v>
      </c>
      <c r="E27" s="25">
        <v>8</v>
      </c>
      <c r="F27" s="25">
        <v>289</v>
      </c>
      <c r="G27" s="25">
        <v>18.7</v>
      </c>
      <c r="H27" s="25">
        <v>0.5</v>
      </c>
      <c r="I27" s="25">
        <v>19.3</v>
      </c>
    </row>
    <row r="28" spans="2:9" ht="12.75">
      <c r="B28" s="25" t="s">
        <v>71</v>
      </c>
      <c r="C28" s="25" t="s">
        <v>255</v>
      </c>
      <c r="D28" s="25">
        <v>204</v>
      </c>
      <c r="F28" s="25">
        <v>204</v>
      </c>
      <c r="G28" s="25">
        <v>13.6</v>
      </c>
      <c r="H28" s="25">
        <v>0</v>
      </c>
      <c r="I28" s="25">
        <v>13.6</v>
      </c>
    </row>
    <row r="29" spans="2:9" ht="12.75">
      <c r="B29" s="25" t="s">
        <v>72</v>
      </c>
      <c r="C29" s="25" t="s">
        <v>256</v>
      </c>
      <c r="D29" s="25">
        <v>4</v>
      </c>
      <c r="F29" s="25">
        <v>4</v>
      </c>
      <c r="G29" s="25">
        <v>0.3</v>
      </c>
      <c r="H29" s="25">
        <v>0</v>
      </c>
      <c r="I29" s="25">
        <v>0.3</v>
      </c>
    </row>
    <row r="30" spans="2:9" ht="12.75">
      <c r="B30" s="25" t="s">
        <v>73</v>
      </c>
      <c r="C30" s="25" t="s">
        <v>257</v>
      </c>
      <c r="D30" s="25">
        <v>135</v>
      </c>
      <c r="F30" s="25">
        <v>135</v>
      </c>
      <c r="G30" s="25">
        <v>9</v>
      </c>
      <c r="H30" s="25">
        <v>0</v>
      </c>
      <c r="I30" s="25">
        <v>9</v>
      </c>
    </row>
    <row r="31" spans="2:9" ht="12.75">
      <c r="B31" s="25" t="s">
        <v>74</v>
      </c>
      <c r="C31" s="25" t="s">
        <v>258</v>
      </c>
      <c r="D31" s="25">
        <v>45</v>
      </c>
      <c r="F31" s="25">
        <v>45</v>
      </c>
      <c r="G31" s="25">
        <v>3</v>
      </c>
      <c r="H31" s="25">
        <v>0</v>
      </c>
      <c r="I31" s="25">
        <v>3</v>
      </c>
    </row>
    <row r="32" spans="2:9" ht="12.75">
      <c r="B32" s="25" t="s">
        <v>75</v>
      </c>
      <c r="C32" s="25" t="s">
        <v>259</v>
      </c>
      <c r="D32" s="25">
        <v>77</v>
      </c>
      <c r="F32" s="25">
        <v>77</v>
      </c>
      <c r="G32" s="25">
        <v>5.1</v>
      </c>
      <c r="H32" s="25">
        <v>0</v>
      </c>
      <c r="I32" s="25">
        <v>5.1</v>
      </c>
    </row>
    <row r="33" spans="2:9" ht="12.75">
      <c r="B33" s="25" t="s">
        <v>66</v>
      </c>
      <c r="C33" s="25" t="s">
        <v>260</v>
      </c>
      <c r="D33" s="25">
        <v>4</v>
      </c>
      <c r="F33" s="25">
        <v>4</v>
      </c>
      <c r="G33" s="25">
        <v>0.3</v>
      </c>
      <c r="H33" s="25">
        <v>0</v>
      </c>
      <c r="I33" s="25">
        <v>0.3</v>
      </c>
    </row>
    <row r="34" spans="2:9" ht="12.75">
      <c r="B34" s="25" t="s">
        <v>76</v>
      </c>
      <c r="C34" s="25" t="s">
        <v>261</v>
      </c>
      <c r="D34" s="26">
        <v>1790</v>
      </c>
      <c r="E34" s="25">
        <v>123</v>
      </c>
      <c r="F34" s="26">
        <v>1913</v>
      </c>
      <c r="G34" s="25">
        <v>119.3</v>
      </c>
      <c r="H34" s="25">
        <v>8.2</v>
      </c>
      <c r="I34" s="25">
        <v>127.5</v>
      </c>
    </row>
    <row r="35" spans="2:9" ht="12.75">
      <c r="B35" s="5" t="s">
        <v>8</v>
      </c>
      <c r="C35" s="5"/>
      <c r="D35" s="8">
        <v>2833</v>
      </c>
      <c r="E35" s="5">
        <v>131</v>
      </c>
      <c r="F35" s="8">
        <v>2964</v>
      </c>
      <c r="G35" s="5">
        <f>SUM(G24:G34)</f>
        <v>188.79999999999998</v>
      </c>
      <c r="H35" s="5">
        <f>SUM(H24:H34)</f>
        <v>8.7</v>
      </c>
      <c r="I35" s="5">
        <f>SUM(I24:I34)</f>
        <v>197.59999999999997</v>
      </c>
    </row>
    <row r="36" spans="1:9" ht="12.75">
      <c r="A36" s="25" t="s">
        <v>77</v>
      </c>
      <c r="B36" s="25" t="s">
        <v>78</v>
      </c>
      <c r="C36" s="25" t="s">
        <v>262</v>
      </c>
      <c r="D36" s="25">
        <v>303</v>
      </c>
      <c r="E36" s="25">
        <v>107</v>
      </c>
      <c r="F36" s="25">
        <v>410</v>
      </c>
      <c r="G36" s="25">
        <v>20.2</v>
      </c>
      <c r="H36" s="25">
        <v>7.1</v>
      </c>
      <c r="I36" s="25">
        <v>27.3</v>
      </c>
    </row>
    <row r="37" spans="2:9" ht="12.75">
      <c r="B37" s="25" t="s">
        <v>77</v>
      </c>
      <c r="C37" s="25" t="s">
        <v>263</v>
      </c>
      <c r="D37" s="26">
        <v>2541</v>
      </c>
      <c r="E37" s="25">
        <v>211</v>
      </c>
      <c r="F37" s="26">
        <v>2752</v>
      </c>
      <c r="G37" s="25">
        <v>169.4</v>
      </c>
      <c r="H37" s="25">
        <v>14.1</v>
      </c>
      <c r="I37" s="25">
        <v>183.5</v>
      </c>
    </row>
    <row r="38" spans="2:9" ht="12.75">
      <c r="B38" s="5" t="s">
        <v>8</v>
      </c>
      <c r="C38" s="5"/>
      <c r="D38" s="8">
        <v>2844</v>
      </c>
      <c r="E38" s="5">
        <v>318</v>
      </c>
      <c r="F38" s="8">
        <v>3162</v>
      </c>
      <c r="G38" s="5">
        <f>SUM(G36:G37)</f>
        <v>189.6</v>
      </c>
      <c r="H38" s="5">
        <f>SUM(H36:H37)</f>
        <v>21.2</v>
      </c>
      <c r="I38" s="5">
        <f>SUM(I36:I37)</f>
        <v>210.8</v>
      </c>
    </row>
    <row r="39" spans="1:9" ht="12.75">
      <c r="A39" s="25" t="s">
        <v>79</v>
      </c>
      <c r="B39" s="25" t="s">
        <v>79</v>
      </c>
      <c r="C39" s="25" t="s">
        <v>264</v>
      </c>
      <c r="D39" s="26">
        <v>2046</v>
      </c>
      <c r="E39" s="25">
        <v>252</v>
      </c>
      <c r="F39" s="26">
        <v>2298</v>
      </c>
      <c r="G39" s="25">
        <v>136.4</v>
      </c>
      <c r="H39" s="25">
        <v>16.8</v>
      </c>
      <c r="I39" s="25">
        <v>153.2</v>
      </c>
    </row>
    <row r="40" spans="2:9" ht="12.75">
      <c r="B40" s="5" t="s">
        <v>8</v>
      </c>
      <c r="C40" s="5"/>
      <c r="D40" s="8">
        <v>2046</v>
      </c>
      <c r="E40" s="5">
        <v>252</v>
      </c>
      <c r="F40" s="8">
        <v>2298</v>
      </c>
      <c r="G40" s="5">
        <f>SUM(G39)</f>
        <v>136.4</v>
      </c>
      <c r="H40" s="5">
        <f>SUM(H39)</f>
        <v>16.8</v>
      </c>
      <c r="I40" s="5">
        <f>SUM(I39)</f>
        <v>153.2</v>
      </c>
    </row>
    <row r="41" spans="1:9" ht="12.75">
      <c r="A41" s="25" t="s">
        <v>80</v>
      </c>
      <c r="B41" s="25" t="s">
        <v>81</v>
      </c>
      <c r="C41" s="25" t="s">
        <v>265</v>
      </c>
      <c r="D41" s="26">
        <v>2807</v>
      </c>
      <c r="E41" s="25">
        <v>16</v>
      </c>
      <c r="F41" s="26">
        <v>2823</v>
      </c>
      <c r="G41" s="25">
        <v>187.1</v>
      </c>
      <c r="H41" s="25">
        <v>1.1</v>
      </c>
      <c r="I41" s="25">
        <v>188.2</v>
      </c>
    </row>
    <row r="42" spans="2:9" ht="12.75">
      <c r="B42" s="5" t="s">
        <v>8</v>
      </c>
      <c r="C42" s="5"/>
      <c r="D42" s="8">
        <v>2807</v>
      </c>
      <c r="E42" s="5">
        <v>16</v>
      </c>
      <c r="F42" s="8">
        <v>2823</v>
      </c>
      <c r="G42" s="5">
        <f>SUM(G41)</f>
        <v>187.1</v>
      </c>
      <c r="H42" s="5">
        <f>SUM(H41)</f>
        <v>1.1</v>
      </c>
      <c r="I42" s="5">
        <f>SUM(I41)</f>
        <v>188.2</v>
      </c>
    </row>
    <row r="43" spans="1:9" ht="12.75">
      <c r="A43" s="25" t="s">
        <v>82</v>
      </c>
      <c r="B43" s="25" t="s">
        <v>82</v>
      </c>
      <c r="C43" s="25" t="s">
        <v>266</v>
      </c>
      <c r="D43" s="26">
        <v>1949</v>
      </c>
      <c r="F43" s="26">
        <v>1949</v>
      </c>
      <c r="G43" s="25">
        <v>129.9</v>
      </c>
      <c r="H43" s="25">
        <v>0</v>
      </c>
      <c r="I43" s="25">
        <v>129.9</v>
      </c>
    </row>
    <row r="44" spans="2:9" ht="12.75">
      <c r="B44" s="5" t="s">
        <v>8</v>
      </c>
      <c r="C44" s="5"/>
      <c r="D44" s="8">
        <v>1949</v>
      </c>
      <c r="E44" s="5"/>
      <c r="F44" s="8">
        <v>1949</v>
      </c>
      <c r="G44" s="5">
        <f>SUM(G43)</f>
        <v>129.9</v>
      </c>
      <c r="H44" s="5">
        <f>SUM(H43)</f>
        <v>0</v>
      </c>
      <c r="I44" s="5">
        <f>SUM(I43)</f>
        <v>129.9</v>
      </c>
    </row>
    <row r="45" spans="1:9" ht="12.75">
      <c r="A45" s="25" t="s">
        <v>83</v>
      </c>
      <c r="B45" s="25" t="s">
        <v>83</v>
      </c>
      <c r="C45" s="25" t="s">
        <v>267</v>
      </c>
      <c r="D45" s="26">
        <v>2019</v>
      </c>
      <c r="E45" s="26">
        <v>2046</v>
      </c>
      <c r="F45" s="26">
        <v>4065</v>
      </c>
      <c r="G45" s="25">
        <v>134.6</v>
      </c>
      <c r="H45" s="25">
        <v>136.4</v>
      </c>
      <c r="I45" s="25">
        <v>271</v>
      </c>
    </row>
    <row r="46" spans="2:9" ht="12.75">
      <c r="B46" s="5" t="s">
        <v>8</v>
      </c>
      <c r="C46" s="5"/>
      <c r="D46" s="8">
        <v>2019</v>
      </c>
      <c r="E46" s="8">
        <v>2046</v>
      </c>
      <c r="F46" s="8">
        <v>4065</v>
      </c>
      <c r="G46" s="5">
        <f>SUM(G45)</f>
        <v>134.6</v>
      </c>
      <c r="H46" s="5">
        <f>SUM(H45)</f>
        <v>136.4</v>
      </c>
      <c r="I46" s="5">
        <f>SUM(I45)</f>
        <v>271</v>
      </c>
    </row>
    <row r="47" spans="1:9" ht="12.75">
      <c r="A47" s="25" t="s">
        <v>84</v>
      </c>
      <c r="B47" s="25" t="s">
        <v>84</v>
      </c>
      <c r="C47" s="25" t="s">
        <v>268</v>
      </c>
      <c r="D47" s="26">
        <v>4383</v>
      </c>
      <c r="E47" s="25">
        <v>243</v>
      </c>
      <c r="F47" s="26">
        <v>4626</v>
      </c>
      <c r="G47" s="25">
        <v>292.2</v>
      </c>
      <c r="H47" s="25">
        <v>16.2</v>
      </c>
      <c r="I47" s="25">
        <v>308.4</v>
      </c>
    </row>
    <row r="48" spans="2:9" ht="12.75">
      <c r="B48" s="5" t="s">
        <v>8</v>
      </c>
      <c r="C48" s="5"/>
      <c r="D48" s="8">
        <v>4383</v>
      </c>
      <c r="E48" s="5">
        <v>243</v>
      </c>
      <c r="F48" s="8">
        <v>4626</v>
      </c>
      <c r="G48" s="5">
        <f>SUM(G47)</f>
        <v>292.2</v>
      </c>
      <c r="H48" s="5">
        <f>SUM(H47)</f>
        <v>16.2</v>
      </c>
      <c r="I48" s="5">
        <f>SUM(I47)</f>
        <v>308.4</v>
      </c>
    </row>
    <row r="49" spans="1:9" ht="12.75">
      <c r="A49" s="6" t="s">
        <v>25</v>
      </c>
      <c r="B49" s="6"/>
      <c r="C49" s="6"/>
      <c r="D49" s="9">
        <v>44303</v>
      </c>
      <c r="E49" s="9">
        <v>4442</v>
      </c>
      <c r="F49" s="9">
        <v>48745</v>
      </c>
      <c r="G49" s="56">
        <f>SUM(G8,G10,G13,G15,G17,G19,G23,G35,G38,G40,G42,G44,G46,G48)</f>
        <v>2953.3999999999996</v>
      </c>
      <c r="H49" s="56">
        <f>SUM(H8,H10,H13,H15,H17,H19,H23,H35,H38,H40,H42,H44,H46,H48)</f>
        <v>296.2</v>
      </c>
      <c r="I49" s="56">
        <f>SUM(I8,I10,I13,I15,I17,I19,I23,I35,I38,I40,I42,I44,I46,I48)</f>
        <v>3249.7</v>
      </c>
    </row>
  </sheetData>
  <mergeCells count="3">
    <mergeCell ref="A2:I2"/>
    <mergeCell ref="D5:F5"/>
    <mergeCell ref="G5:I5"/>
  </mergeCells>
  <printOptions/>
  <pageMargins left="0.25" right="0.25" top="0.25" bottom="0.25" header="0.5" footer="0.5"/>
  <pageSetup fitToHeight="1" fitToWidth="1" horizontalDpi="600" verticalDpi="6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I40"/>
  <sheetViews>
    <sheetView workbookViewId="0" topLeftCell="B1">
      <selection activeCell="E40" sqref="E40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9" width="15.7109375" style="25" customWidth="1"/>
    <col min="10" max="16384" width="9.140625" style="25" customWidth="1"/>
  </cols>
  <sheetData>
    <row r="2" spans="1:9" ht="23.25">
      <c r="A2" s="81" t="s">
        <v>220</v>
      </c>
      <c r="B2" s="81"/>
      <c r="C2" s="81"/>
      <c r="D2" s="81"/>
      <c r="E2" s="81"/>
      <c r="F2" s="81"/>
      <c r="G2" s="81"/>
      <c r="H2" s="81"/>
      <c r="I2" s="81"/>
    </row>
    <row r="4" ht="16.5" thickBot="1">
      <c r="A4" s="30" t="s">
        <v>14</v>
      </c>
    </row>
    <row r="5" spans="1:9" ht="27.75" customHeight="1" thickBot="1" thickTop="1">
      <c r="A5" s="1"/>
      <c r="B5" s="1"/>
      <c r="C5" s="1"/>
      <c r="D5" s="80" t="s">
        <v>221</v>
      </c>
      <c r="E5" s="80"/>
      <c r="F5" s="80"/>
      <c r="G5" s="80" t="s">
        <v>222</v>
      </c>
      <c r="H5" s="80"/>
      <c r="I5" s="80"/>
    </row>
    <row r="6" spans="1:9" ht="13.5" thickBot="1">
      <c r="A6" s="2" t="s">
        <v>9</v>
      </c>
      <c r="B6" s="2" t="s">
        <v>223</v>
      </c>
      <c r="C6" s="4" t="s">
        <v>224</v>
      </c>
      <c r="D6" s="3" t="s">
        <v>162</v>
      </c>
      <c r="E6" s="3" t="s">
        <v>225</v>
      </c>
      <c r="F6" s="3" t="s">
        <v>8</v>
      </c>
      <c r="G6" s="3" t="s">
        <v>162</v>
      </c>
      <c r="H6" s="3" t="s">
        <v>225</v>
      </c>
      <c r="I6" s="3" t="s">
        <v>8</v>
      </c>
    </row>
    <row r="7" spans="1:9" ht="12.75">
      <c r="A7" s="25" t="s">
        <v>87</v>
      </c>
      <c r="B7" s="25" t="s">
        <v>88</v>
      </c>
      <c r="C7" s="25" t="s">
        <v>269</v>
      </c>
      <c r="E7" s="25">
        <v>582</v>
      </c>
      <c r="F7" s="25">
        <v>582</v>
      </c>
      <c r="G7" s="25">
        <v>0</v>
      </c>
      <c r="H7" s="25">
        <v>38.8</v>
      </c>
      <c r="I7" s="25">
        <v>38.8</v>
      </c>
    </row>
    <row r="8" spans="2:9" ht="12.75">
      <c r="B8" s="25" t="s">
        <v>89</v>
      </c>
      <c r="C8" s="25" t="s">
        <v>270</v>
      </c>
      <c r="E8" s="25">
        <v>738</v>
      </c>
      <c r="F8" s="25">
        <v>738</v>
      </c>
      <c r="G8" s="25">
        <v>0</v>
      </c>
      <c r="H8" s="25">
        <v>49.2</v>
      </c>
      <c r="I8" s="25">
        <v>49.2</v>
      </c>
    </row>
    <row r="9" spans="3:9" ht="12.75">
      <c r="C9" s="25" t="s">
        <v>271</v>
      </c>
      <c r="E9" s="26">
        <v>1126</v>
      </c>
      <c r="F9" s="26">
        <v>1126</v>
      </c>
      <c r="G9" s="25">
        <v>0</v>
      </c>
      <c r="H9" s="25">
        <v>75.1</v>
      </c>
      <c r="I9" s="25">
        <v>75.1</v>
      </c>
    </row>
    <row r="10" spans="3:9" ht="12.75">
      <c r="C10" s="25" t="s">
        <v>272</v>
      </c>
      <c r="E10" s="25">
        <v>23</v>
      </c>
      <c r="F10" s="25">
        <v>23</v>
      </c>
      <c r="G10" s="25">
        <v>0</v>
      </c>
      <c r="H10" s="25">
        <v>1.5</v>
      </c>
      <c r="I10" s="25">
        <v>1.5</v>
      </c>
    </row>
    <row r="11" spans="2:9" ht="12.75">
      <c r="B11" s="25" t="s">
        <v>90</v>
      </c>
      <c r="C11" s="25" t="s">
        <v>273</v>
      </c>
      <c r="E11" s="25">
        <v>8</v>
      </c>
      <c r="F11" s="25">
        <v>8</v>
      </c>
      <c r="G11" s="25">
        <v>0</v>
      </c>
      <c r="H11" s="25">
        <v>0.5</v>
      </c>
      <c r="I11" s="25">
        <v>0.5</v>
      </c>
    </row>
    <row r="12" spans="2:9" ht="12.75">
      <c r="B12" s="25" t="s">
        <v>91</v>
      </c>
      <c r="C12" s="25" t="s">
        <v>274</v>
      </c>
      <c r="E12" s="25">
        <v>12</v>
      </c>
      <c r="F12" s="25">
        <v>12</v>
      </c>
      <c r="G12" s="25">
        <v>0</v>
      </c>
      <c r="H12" s="25">
        <v>0.8</v>
      </c>
      <c r="I12" s="25">
        <v>0.8</v>
      </c>
    </row>
    <row r="13" spans="2:9" ht="12.75">
      <c r="B13" s="25" t="s">
        <v>92</v>
      </c>
      <c r="C13" s="25" t="s">
        <v>275</v>
      </c>
      <c r="E13" s="25">
        <v>174</v>
      </c>
      <c r="F13" s="25">
        <v>174</v>
      </c>
      <c r="G13" s="25">
        <v>0</v>
      </c>
      <c r="H13" s="25">
        <v>11.6</v>
      </c>
      <c r="I13" s="25">
        <v>11.6</v>
      </c>
    </row>
    <row r="14" spans="2:9" ht="12.75">
      <c r="B14" s="5" t="s">
        <v>8</v>
      </c>
      <c r="C14" s="5"/>
      <c r="D14" s="5"/>
      <c r="E14" s="8">
        <v>2663</v>
      </c>
      <c r="F14" s="8">
        <v>2663</v>
      </c>
      <c r="G14" s="5">
        <f>SUM(G7:G13)</f>
        <v>0</v>
      </c>
      <c r="H14" s="5">
        <f>SUM(H7:H13)</f>
        <v>177.5</v>
      </c>
      <c r="I14" s="5">
        <f>SUM(I7:I13)</f>
        <v>177.5</v>
      </c>
    </row>
    <row r="15" spans="1:9" ht="12.75">
      <c r="A15" s="25" t="s">
        <v>85</v>
      </c>
      <c r="B15" s="25" t="s">
        <v>86</v>
      </c>
      <c r="C15" s="25" t="s">
        <v>276</v>
      </c>
      <c r="D15" s="26">
        <v>1746</v>
      </c>
      <c r="E15" s="26">
        <v>1171</v>
      </c>
      <c r="F15" s="26">
        <v>2917</v>
      </c>
      <c r="G15" s="25">
        <v>116.4</v>
      </c>
      <c r="H15" s="25">
        <v>78.1</v>
      </c>
      <c r="I15" s="25">
        <v>194.5</v>
      </c>
    </row>
    <row r="16" spans="3:9" ht="12.75">
      <c r="C16" s="25" t="s">
        <v>277</v>
      </c>
      <c r="E16" s="25">
        <v>152</v>
      </c>
      <c r="F16" s="25">
        <v>152</v>
      </c>
      <c r="G16" s="25">
        <v>0</v>
      </c>
      <c r="H16" s="25">
        <v>10.1</v>
      </c>
      <c r="I16" s="25">
        <v>10.1</v>
      </c>
    </row>
    <row r="17" spans="3:9" ht="12.75">
      <c r="C17" s="25" t="s">
        <v>278</v>
      </c>
      <c r="E17" s="25">
        <v>572</v>
      </c>
      <c r="F17" s="25">
        <v>572</v>
      </c>
      <c r="G17" s="25">
        <v>0</v>
      </c>
      <c r="H17" s="25">
        <v>38.1</v>
      </c>
      <c r="I17" s="25">
        <v>38.1</v>
      </c>
    </row>
    <row r="18" spans="2:9" ht="12.75">
      <c r="B18" s="5" t="s">
        <v>8</v>
      </c>
      <c r="C18" s="5"/>
      <c r="D18" s="8">
        <v>1746</v>
      </c>
      <c r="E18" s="8">
        <v>1895</v>
      </c>
      <c r="F18" s="8">
        <v>3641</v>
      </c>
      <c r="G18" s="5">
        <f>SUM(G15:G17)</f>
        <v>116.4</v>
      </c>
      <c r="H18" s="5">
        <f>SUM(H15:H17)</f>
        <v>126.29999999999998</v>
      </c>
      <c r="I18" s="5">
        <f>SUM(I15:I17)</f>
        <v>242.7</v>
      </c>
    </row>
    <row r="19" spans="1:9" ht="12.75">
      <c r="A19" s="25" t="s">
        <v>93</v>
      </c>
      <c r="B19" s="25" t="s">
        <v>94</v>
      </c>
      <c r="C19" s="25" t="s">
        <v>279</v>
      </c>
      <c r="D19" s="25">
        <v>52</v>
      </c>
      <c r="E19" s="25">
        <v>1</v>
      </c>
      <c r="F19" s="25">
        <v>53</v>
      </c>
      <c r="G19" s="25">
        <v>3.5</v>
      </c>
      <c r="H19" s="25">
        <v>0.1</v>
      </c>
      <c r="I19" s="25">
        <v>3.5</v>
      </c>
    </row>
    <row r="20" spans="2:9" ht="12.75">
      <c r="B20" s="25" t="s">
        <v>95</v>
      </c>
      <c r="C20" s="25" t="s">
        <v>280</v>
      </c>
      <c r="D20" s="25">
        <v>808</v>
      </c>
      <c r="E20" s="25">
        <v>270</v>
      </c>
      <c r="F20" s="26">
        <v>1078</v>
      </c>
      <c r="G20" s="25">
        <v>53.9</v>
      </c>
      <c r="H20" s="25">
        <v>18</v>
      </c>
      <c r="I20" s="25">
        <v>71.9</v>
      </c>
    </row>
    <row r="21" spans="2:9" ht="12.75">
      <c r="B21" s="25" t="s">
        <v>96</v>
      </c>
      <c r="C21" s="25" t="s">
        <v>281</v>
      </c>
      <c r="D21" s="25">
        <v>338</v>
      </c>
      <c r="E21" s="25">
        <v>187</v>
      </c>
      <c r="F21" s="25">
        <v>525</v>
      </c>
      <c r="G21" s="25">
        <v>22.5</v>
      </c>
      <c r="H21" s="25">
        <v>12.5</v>
      </c>
      <c r="I21" s="25">
        <v>35</v>
      </c>
    </row>
    <row r="22" spans="2:9" ht="12.75">
      <c r="B22" s="25" t="s">
        <v>97</v>
      </c>
      <c r="C22" s="25" t="s">
        <v>282</v>
      </c>
      <c r="D22" s="25">
        <v>50</v>
      </c>
      <c r="E22" s="25">
        <v>175</v>
      </c>
      <c r="F22" s="25">
        <v>225</v>
      </c>
      <c r="G22" s="25">
        <v>3.3</v>
      </c>
      <c r="H22" s="25">
        <v>11.7</v>
      </c>
      <c r="I22" s="25">
        <v>15</v>
      </c>
    </row>
    <row r="23" spans="2:9" ht="12.75">
      <c r="B23" s="25" t="s">
        <v>98</v>
      </c>
      <c r="C23" s="25" t="s">
        <v>283</v>
      </c>
      <c r="D23" s="25">
        <v>450</v>
      </c>
      <c r="F23" s="25">
        <v>450</v>
      </c>
      <c r="G23" s="25">
        <v>30</v>
      </c>
      <c r="H23" s="25">
        <v>0</v>
      </c>
      <c r="I23" s="25">
        <v>30</v>
      </c>
    </row>
    <row r="24" spans="2:9" ht="12.75">
      <c r="B24" s="5" t="s">
        <v>8</v>
      </c>
      <c r="C24" s="5"/>
      <c r="D24" s="8">
        <v>1698</v>
      </c>
      <c r="E24" s="5">
        <v>633</v>
      </c>
      <c r="F24" s="8">
        <v>2331</v>
      </c>
      <c r="G24" s="5">
        <f>SUM(G19:G23)</f>
        <v>113.2</v>
      </c>
      <c r="H24" s="5">
        <f>SUM(H19:H23)</f>
        <v>42.3</v>
      </c>
      <c r="I24" s="5">
        <f>SUM(I19:I23)</f>
        <v>155.4</v>
      </c>
    </row>
    <row r="25" spans="1:9" ht="12.75">
      <c r="A25" s="25" t="s">
        <v>99</v>
      </c>
      <c r="B25" s="25" t="s">
        <v>100</v>
      </c>
      <c r="C25" s="25" t="s">
        <v>284</v>
      </c>
      <c r="D25" s="26">
        <v>3118</v>
      </c>
      <c r="E25" s="25">
        <v>82</v>
      </c>
      <c r="F25" s="26">
        <v>3200</v>
      </c>
      <c r="G25" s="25">
        <v>207.9</v>
      </c>
      <c r="H25" s="25">
        <v>5.5</v>
      </c>
      <c r="I25" s="25">
        <v>213.3</v>
      </c>
    </row>
    <row r="26" spans="2:9" ht="12.75">
      <c r="B26" s="5" t="s">
        <v>8</v>
      </c>
      <c r="C26" s="5"/>
      <c r="D26" s="8">
        <v>3118</v>
      </c>
      <c r="E26" s="5">
        <v>82</v>
      </c>
      <c r="F26" s="8">
        <v>3200</v>
      </c>
      <c r="G26" s="5">
        <f>SUM(G25)</f>
        <v>207.9</v>
      </c>
      <c r="H26" s="5">
        <f>SUM(H25)</f>
        <v>5.5</v>
      </c>
      <c r="I26" s="5">
        <f>SUM(I25)</f>
        <v>213.3</v>
      </c>
    </row>
    <row r="27" spans="1:9" ht="12.75">
      <c r="A27" s="25" t="s">
        <v>110</v>
      </c>
      <c r="B27" s="25" t="s">
        <v>111</v>
      </c>
      <c r="C27" s="25" t="s">
        <v>285</v>
      </c>
      <c r="E27" s="25">
        <v>338</v>
      </c>
      <c r="F27" s="25">
        <v>338</v>
      </c>
      <c r="G27" s="25">
        <v>0</v>
      </c>
      <c r="H27" s="25">
        <v>22.5</v>
      </c>
      <c r="I27" s="25">
        <v>22.5</v>
      </c>
    </row>
    <row r="28" spans="2:9" ht="12.75">
      <c r="B28" s="25" t="s">
        <v>112</v>
      </c>
      <c r="C28" s="25" t="s">
        <v>286</v>
      </c>
      <c r="D28" s="25">
        <v>2</v>
      </c>
      <c r="E28" s="26">
        <v>1053</v>
      </c>
      <c r="F28" s="26">
        <v>1055</v>
      </c>
      <c r="G28" s="25">
        <v>0.1</v>
      </c>
      <c r="H28" s="25">
        <v>70.2</v>
      </c>
      <c r="I28" s="25">
        <v>70.3</v>
      </c>
    </row>
    <row r="29" spans="3:9" ht="12.75">
      <c r="C29" s="25" t="s">
        <v>287</v>
      </c>
      <c r="E29" s="25">
        <v>175</v>
      </c>
      <c r="F29" s="25">
        <v>175</v>
      </c>
      <c r="G29" s="25">
        <v>0</v>
      </c>
      <c r="H29" s="25">
        <v>11.7</v>
      </c>
      <c r="I29" s="25">
        <v>11.7</v>
      </c>
    </row>
    <row r="30" spans="2:9" ht="12.75">
      <c r="B30" s="5" t="s">
        <v>8</v>
      </c>
      <c r="C30" s="5"/>
      <c r="D30" s="5">
        <v>2</v>
      </c>
      <c r="E30" s="8">
        <v>1566</v>
      </c>
      <c r="F30" s="8">
        <v>1568</v>
      </c>
      <c r="G30" s="5">
        <f>SUM(G27:G29)</f>
        <v>0.1</v>
      </c>
      <c r="H30" s="5">
        <f>SUM(H27:H29)</f>
        <v>104.4</v>
      </c>
      <c r="I30" s="5">
        <f>SUM(I27:I29)</f>
        <v>104.5</v>
      </c>
    </row>
    <row r="31" spans="1:9" ht="12.75">
      <c r="A31" s="25" t="s">
        <v>101</v>
      </c>
      <c r="B31" s="25" t="s">
        <v>102</v>
      </c>
      <c r="C31" s="25" t="s">
        <v>288</v>
      </c>
      <c r="D31" s="25">
        <v>798</v>
      </c>
      <c r="E31" s="25">
        <v>441</v>
      </c>
      <c r="F31" s="26">
        <v>1239</v>
      </c>
      <c r="G31" s="25">
        <v>53.2</v>
      </c>
      <c r="H31" s="25">
        <v>29.4</v>
      </c>
      <c r="I31" s="25">
        <v>82.6</v>
      </c>
    </row>
    <row r="32" spans="2:9" ht="12.75">
      <c r="B32" s="25" t="s">
        <v>103</v>
      </c>
      <c r="C32" s="25" t="s">
        <v>289</v>
      </c>
      <c r="D32" s="25">
        <v>583</v>
      </c>
      <c r="E32" s="25">
        <v>507</v>
      </c>
      <c r="F32" s="26">
        <v>1090</v>
      </c>
      <c r="G32" s="25">
        <v>38.9</v>
      </c>
      <c r="H32" s="25">
        <v>33.8</v>
      </c>
      <c r="I32" s="25">
        <v>72.7</v>
      </c>
    </row>
    <row r="33" spans="2:9" ht="12.75">
      <c r="B33" s="25" t="s">
        <v>104</v>
      </c>
      <c r="C33" s="25" t="s">
        <v>290</v>
      </c>
      <c r="D33" s="25">
        <v>40</v>
      </c>
      <c r="E33" s="25">
        <v>249</v>
      </c>
      <c r="F33" s="25">
        <v>289</v>
      </c>
      <c r="G33" s="25">
        <v>2.7</v>
      </c>
      <c r="H33" s="25">
        <v>16.6</v>
      </c>
      <c r="I33" s="25">
        <v>19.3</v>
      </c>
    </row>
    <row r="34" spans="2:9" ht="12.75">
      <c r="B34" s="25" t="s">
        <v>105</v>
      </c>
      <c r="C34" s="25" t="s">
        <v>291</v>
      </c>
      <c r="D34" s="25">
        <v>296</v>
      </c>
      <c r="E34" s="25">
        <v>4</v>
      </c>
      <c r="F34" s="25">
        <v>300</v>
      </c>
      <c r="G34" s="25">
        <v>19.7</v>
      </c>
      <c r="H34" s="25">
        <v>0.3</v>
      </c>
      <c r="I34" s="25">
        <v>20</v>
      </c>
    </row>
    <row r="35" spans="2:9" ht="12.75">
      <c r="B35" s="25" t="s">
        <v>106</v>
      </c>
      <c r="C35" s="25" t="s">
        <v>292</v>
      </c>
      <c r="D35" s="25">
        <v>868</v>
      </c>
      <c r="E35" s="26">
        <v>1528</v>
      </c>
      <c r="F35" s="26">
        <v>2396</v>
      </c>
      <c r="G35" s="25">
        <v>57.9</v>
      </c>
      <c r="H35" s="25">
        <v>101.9</v>
      </c>
      <c r="I35" s="25">
        <v>159.7</v>
      </c>
    </row>
    <row r="36" spans="2:9" ht="12.75">
      <c r="B36" s="25" t="s">
        <v>107</v>
      </c>
      <c r="C36" s="25" t="s">
        <v>293</v>
      </c>
      <c r="E36" s="25">
        <v>37</v>
      </c>
      <c r="F36" s="25">
        <v>37</v>
      </c>
      <c r="G36" s="25">
        <v>0</v>
      </c>
      <c r="H36" s="25">
        <v>2.5</v>
      </c>
      <c r="I36" s="25">
        <v>2.5</v>
      </c>
    </row>
    <row r="37" spans="2:9" ht="25.5">
      <c r="B37" s="27" t="s">
        <v>108</v>
      </c>
      <c r="C37" s="25" t="s">
        <v>294</v>
      </c>
      <c r="D37" s="26">
        <v>1017</v>
      </c>
      <c r="E37" s="26">
        <v>1007</v>
      </c>
      <c r="F37" s="26">
        <v>2024</v>
      </c>
      <c r="G37" s="25">
        <v>67.8</v>
      </c>
      <c r="H37" s="25">
        <v>67.1</v>
      </c>
      <c r="I37" s="25">
        <v>134.9</v>
      </c>
    </row>
    <row r="38" spans="2:9" ht="12.75">
      <c r="B38" s="25" t="s">
        <v>109</v>
      </c>
      <c r="C38" s="25" t="s">
        <v>295</v>
      </c>
      <c r="D38" s="26">
        <v>1622</v>
      </c>
      <c r="E38" s="25">
        <v>475</v>
      </c>
      <c r="F38" s="26">
        <v>2097</v>
      </c>
      <c r="G38" s="25">
        <v>108.1</v>
      </c>
      <c r="H38" s="25">
        <v>31.7</v>
      </c>
      <c r="I38" s="25">
        <v>139.8</v>
      </c>
    </row>
    <row r="39" spans="2:9" ht="12.75">
      <c r="B39" s="5" t="s">
        <v>8</v>
      </c>
      <c r="C39" s="5"/>
      <c r="D39" s="8">
        <v>5224</v>
      </c>
      <c r="E39" s="8">
        <v>4248</v>
      </c>
      <c r="F39" s="8">
        <v>9472</v>
      </c>
      <c r="G39" s="5">
        <f>SUM(G31:G38)</f>
        <v>348.29999999999995</v>
      </c>
      <c r="H39" s="5">
        <f>SUM(H31:H38)</f>
        <v>283.3</v>
      </c>
      <c r="I39" s="5">
        <f>SUM(I31:I38)</f>
        <v>631.5</v>
      </c>
    </row>
    <row r="40" spans="1:9" ht="12.75">
      <c r="A40" s="6" t="s">
        <v>26</v>
      </c>
      <c r="B40" s="6"/>
      <c r="C40" s="6"/>
      <c r="D40" s="9">
        <v>11788</v>
      </c>
      <c r="E40" s="9">
        <v>11087</v>
      </c>
      <c r="F40" s="9">
        <v>22875</v>
      </c>
      <c r="G40" s="56">
        <f>SUM(G14,G18,G24,G26,G30,G39)</f>
        <v>785.9</v>
      </c>
      <c r="H40" s="56">
        <f>SUM(H14,H18,H24,H26,H30,H39)</f>
        <v>739.3</v>
      </c>
      <c r="I40" s="56">
        <f>SUM(I14,I18,I24,I26,I30,I39)</f>
        <v>1524.9</v>
      </c>
    </row>
  </sheetData>
  <mergeCells count="3">
    <mergeCell ref="A2:I2"/>
    <mergeCell ref="D5:F5"/>
    <mergeCell ref="G5:I5"/>
  </mergeCells>
  <printOptions/>
  <pageMargins left="0.25" right="0.25" top="0.25" bottom="0.25" header="0.5" footer="0.5"/>
  <pageSetup fitToHeight="1" fitToWidth="1" horizontalDpi="600" verticalDpi="6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I52"/>
  <sheetViews>
    <sheetView workbookViewId="0" topLeftCell="B10">
      <selection activeCell="E52" sqref="E52"/>
    </sheetView>
  </sheetViews>
  <sheetFormatPr defaultColWidth="9.140625" defaultRowHeight="12.75"/>
  <cols>
    <col min="1" max="1" width="30.7109375" style="25" customWidth="1"/>
    <col min="2" max="2" width="35.7109375" style="25" customWidth="1"/>
    <col min="3" max="9" width="15.7109375" style="25" customWidth="1"/>
    <col min="10" max="16384" width="9.140625" style="25" customWidth="1"/>
  </cols>
  <sheetData>
    <row r="2" spans="1:9" ht="23.25">
      <c r="A2" s="81" t="s">
        <v>220</v>
      </c>
      <c r="B2" s="81"/>
      <c r="C2" s="81"/>
      <c r="D2" s="81"/>
      <c r="E2" s="81"/>
      <c r="F2" s="81"/>
      <c r="G2" s="81"/>
      <c r="H2" s="81"/>
      <c r="I2" s="81"/>
    </row>
    <row r="4" ht="16.5" thickBot="1">
      <c r="A4" s="30" t="s">
        <v>15</v>
      </c>
    </row>
    <row r="5" spans="1:9" ht="27.75" customHeight="1" thickBot="1" thickTop="1">
      <c r="A5" s="1"/>
      <c r="B5" s="1"/>
      <c r="C5" s="1"/>
      <c r="D5" s="80" t="s">
        <v>221</v>
      </c>
      <c r="E5" s="80"/>
      <c r="F5" s="80"/>
      <c r="G5" s="80" t="s">
        <v>222</v>
      </c>
      <c r="H5" s="80"/>
      <c r="I5" s="80"/>
    </row>
    <row r="6" spans="1:9" ht="13.5" thickBot="1">
      <c r="A6" s="2" t="s">
        <v>9</v>
      </c>
      <c r="B6" s="2" t="s">
        <v>223</v>
      </c>
      <c r="C6" s="40" t="s">
        <v>224</v>
      </c>
      <c r="D6" s="3" t="s">
        <v>162</v>
      </c>
      <c r="E6" s="3" t="s">
        <v>225</v>
      </c>
      <c r="F6" s="3" t="s">
        <v>8</v>
      </c>
      <c r="G6" s="3" t="s">
        <v>162</v>
      </c>
      <c r="H6" s="3" t="s">
        <v>225</v>
      </c>
      <c r="I6" s="3" t="s">
        <v>8</v>
      </c>
    </row>
    <row r="7" spans="1:9" ht="12.75">
      <c r="A7" s="25" t="s">
        <v>113</v>
      </c>
      <c r="B7" s="25" t="s">
        <v>114</v>
      </c>
      <c r="C7" s="25" t="s">
        <v>296</v>
      </c>
      <c r="D7" s="25">
        <v>306</v>
      </c>
      <c r="E7" s="25">
        <v>409</v>
      </c>
      <c r="F7" s="25">
        <v>715</v>
      </c>
      <c r="G7" s="25">
        <v>20.4</v>
      </c>
      <c r="H7" s="25">
        <v>27.3</v>
      </c>
      <c r="I7" s="25">
        <v>47.7</v>
      </c>
    </row>
    <row r="8" spans="2:9" ht="12.75">
      <c r="B8" s="25" t="s">
        <v>115</v>
      </c>
      <c r="C8" s="25" t="s">
        <v>297</v>
      </c>
      <c r="D8" s="25">
        <v>625</v>
      </c>
      <c r="F8" s="25">
        <v>625</v>
      </c>
      <c r="G8" s="25">
        <v>41.7</v>
      </c>
      <c r="H8" s="25">
        <v>0</v>
      </c>
      <c r="I8" s="25">
        <v>41.7</v>
      </c>
    </row>
    <row r="9" spans="2:9" ht="12.75">
      <c r="B9" s="5" t="s">
        <v>8</v>
      </c>
      <c r="C9" s="5"/>
      <c r="D9" s="5">
        <v>931</v>
      </c>
      <c r="E9" s="5">
        <v>409</v>
      </c>
      <c r="F9" s="8">
        <v>1340</v>
      </c>
      <c r="G9" s="5">
        <f>SUM(G7:G8)</f>
        <v>62.1</v>
      </c>
      <c r="H9" s="5">
        <f>SUM(H7:H8)</f>
        <v>27.3</v>
      </c>
      <c r="I9" s="5">
        <f>SUM(I7:I8)</f>
        <v>89.4</v>
      </c>
    </row>
    <row r="10" spans="1:9" ht="12.75">
      <c r="A10" s="25" t="s">
        <v>116</v>
      </c>
      <c r="B10" s="25" t="s">
        <v>117</v>
      </c>
      <c r="C10" s="25" t="s">
        <v>298</v>
      </c>
      <c r="D10" s="25">
        <v>582</v>
      </c>
      <c r="E10" s="25">
        <v>218</v>
      </c>
      <c r="F10" s="25">
        <v>800</v>
      </c>
      <c r="G10" s="25">
        <v>38.8</v>
      </c>
      <c r="H10" s="25">
        <v>14.5</v>
      </c>
      <c r="I10" s="25">
        <v>53.3</v>
      </c>
    </row>
    <row r="11" spans="2:9" ht="12.75">
      <c r="B11" s="25" t="s">
        <v>115</v>
      </c>
      <c r="C11" s="25" t="s">
        <v>297</v>
      </c>
      <c r="D11" s="25">
        <v>410</v>
      </c>
      <c r="F11" s="25">
        <v>410</v>
      </c>
      <c r="G11" s="25">
        <v>27.3</v>
      </c>
      <c r="H11" s="25">
        <v>0</v>
      </c>
      <c r="I11" s="25">
        <v>27.3</v>
      </c>
    </row>
    <row r="12" spans="2:9" ht="12.75">
      <c r="B12" s="25" t="s">
        <v>118</v>
      </c>
      <c r="C12" s="25" t="s">
        <v>299</v>
      </c>
      <c r="E12" s="25">
        <v>86</v>
      </c>
      <c r="F12" s="25">
        <v>86</v>
      </c>
      <c r="G12" s="25">
        <v>0</v>
      </c>
      <c r="H12" s="25">
        <v>5.7</v>
      </c>
      <c r="I12" s="25">
        <v>5.7</v>
      </c>
    </row>
    <row r="13" spans="2:9" ht="12.75">
      <c r="B13" s="5" t="s">
        <v>8</v>
      </c>
      <c r="C13" s="5"/>
      <c r="D13" s="5">
        <v>992</v>
      </c>
      <c r="E13" s="5">
        <v>304</v>
      </c>
      <c r="F13" s="8">
        <v>1296</v>
      </c>
      <c r="G13" s="5">
        <f>SUM(G10:G12)</f>
        <v>66.1</v>
      </c>
      <c r="H13" s="5">
        <f>SUM(H10:H12)</f>
        <v>20.2</v>
      </c>
      <c r="I13" s="5">
        <f>SUM(I10:I12)</f>
        <v>86.3</v>
      </c>
    </row>
    <row r="14" spans="1:9" ht="12.75">
      <c r="A14" s="25" t="s">
        <v>119</v>
      </c>
      <c r="B14" s="25" t="s">
        <v>119</v>
      </c>
      <c r="C14" s="25" t="s">
        <v>300</v>
      </c>
      <c r="D14" s="26">
        <v>1150</v>
      </c>
      <c r="E14" s="26">
        <v>1010</v>
      </c>
      <c r="F14" s="26">
        <v>2160</v>
      </c>
      <c r="G14" s="25">
        <v>76.7</v>
      </c>
      <c r="H14" s="25">
        <v>67.3</v>
      </c>
      <c r="I14" s="25">
        <v>144</v>
      </c>
    </row>
    <row r="15" spans="2:9" ht="12.75">
      <c r="B15" s="25" t="s">
        <v>115</v>
      </c>
      <c r="C15" s="25" t="s">
        <v>297</v>
      </c>
      <c r="D15" s="25">
        <v>114</v>
      </c>
      <c r="F15" s="25">
        <v>114</v>
      </c>
      <c r="G15" s="25">
        <v>7.6</v>
      </c>
      <c r="H15" s="25">
        <v>0</v>
      </c>
      <c r="I15" s="25">
        <v>7.6</v>
      </c>
    </row>
    <row r="16" spans="2:9" ht="12.75">
      <c r="B16" s="5" t="s">
        <v>8</v>
      </c>
      <c r="C16" s="5"/>
      <c r="D16" s="8">
        <v>1264</v>
      </c>
      <c r="E16" s="8">
        <v>1010</v>
      </c>
      <c r="F16" s="8">
        <v>2274</v>
      </c>
      <c r="G16" s="5">
        <f>SUM(G14:G15)</f>
        <v>84.3</v>
      </c>
      <c r="H16" s="5">
        <f>SUM(H14:H15)</f>
        <v>67.3</v>
      </c>
      <c r="I16" s="5">
        <f>SUM(I14:I15)</f>
        <v>151.6</v>
      </c>
    </row>
    <row r="17" spans="1:9" ht="12.75">
      <c r="A17" s="25" t="s">
        <v>120</v>
      </c>
      <c r="B17" s="25" t="s">
        <v>121</v>
      </c>
      <c r="C17" s="25" t="s">
        <v>301</v>
      </c>
      <c r="D17" s="25">
        <v>151</v>
      </c>
      <c r="F17" s="25">
        <v>151</v>
      </c>
      <c r="G17" s="25">
        <v>10.1</v>
      </c>
      <c r="H17" s="25">
        <v>0</v>
      </c>
      <c r="I17" s="25">
        <v>10.1</v>
      </c>
    </row>
    <row r="18" spans="2:9" ht="12.75">
      <c r="B18" s="25" t="s">
        <v>115</v>
      </c>
      <c r="C18" s="25" t="s">
        <v>297</v>
      </c>
      <c r="D18" s="25">
        <v>75</v>
      </c>
      <c r="F18" s="25">
        <v>75</v>
      </c>
      <c r="G18" s="25">
        <v>5</v>
      </c>
      <c r="H18" s="25">
        <v>0</v>
      </c>
      <c r="I18" s="25">
        <v>5</v>
      </c>
    </row>
    <row r="19" spans="2:9" ht="12.75">
      <c r="B19" s="25" t="s">
        <v>122</v>
      </c>
      <c r="C19" s="25" t="s">
        <v>302</v>
      </c>
      <c r="D19" s="25">
        <v>64</v>
      </c>
      <c r="F19" s="25">
        <v>64</v>
      </c>
      <c r="G19" s="25">
        <v>4.3</v>
      </c>
      <c r="H19" s="25">
        <v>0</v>
      </c>
      <c r="I19" s="25">
        <v>4.3</v>
      </c>
    </row>
    <row r="20" spans="2:9" ht="12.75">
      <c r="B20" s="25" t="s">
        <v>123</v>
      </c>
      <c r="C20" s="25" t="s">
        <v>303</v>
      </c>
      <c r="D20" s="25">
        <v>24</v>
      </c>
      <c r="F20" s="25">
        <v>24</v>
      </c>
      <c r="G20" s="25">
        <v>1.6</v>
      </c>
      <c r="H20" s="25">
        <v>0</v>
      </c>
      <c r="I20" s="25">
        <v>1.6</v>
      </c>
    </row>
    <row r="21" spans="2:9" ht="12.75">
      <c r="B21" s="25" t="s">
        <v>124</v>
      </c>
      <c r="C21" s="25" t="s">
        <v>304</v>
      </c>
      <c r="D21" s="25">
        <v>103</v>
      </c>
      <c r="F21" s="25">
        <v>103</v>
      </c>
      <c r="G21" s="25">
        <v>6.9</v>
      </c>
      <c r="H21" s="25">
        <v>0</v>
      </c>
      <c r="I21" s="25">
        <v>6.9</v>
      </c>
    </row>
    <row r="22" spans="2:9" ht="12.75">
      <c r="B22" s="5" t="s">
        <v>8</v>
      </c>
      <c r="C22" s="5"/>
      <c r="D22" s="5">
        <v>417</v>
      </c>
      <c r="E22" s="5"/>
      <c r="F22" s="5">
        <v>417</v>
      </c>
      <c r="G22" s="5">
        <f>SUM(G17:G21)</f>
        <v>27.9</v>
      </c>
      <c r="H22" s="5">
        <f>SUM(H17:H21)</f>
        <v>0</v>
      </c>
      <c r="I22" s="5">
        <f>SUM(I17:I21)</f>
        <v>27.9</v>
      </c>
    </row>
    <row r="23" spans="1:9" ht="12.75">
      <c r="A23" s="25" t="s">
        <v>125</v>
      </c>
      <c r="B23" s="25" t="s">
        <v>115</v>
      </c>
      <c r="C23" s="25" t="s">
        <v>297</v>
      </c>
      <c r="D23" s="25">
        <v>312</v>
      </c>
      <c r="F23" s="25">
        <v>312</v>
      </c>
      <c r="G23" s="25">
        <v>20.8</v>
      </c>
      <c r="H23" s="25">
        <v>0</v>
      </c>
      <c r="I23" s="25">
        <v>20.8</v>
      </c>
    </row>
    <row r="24" spans="2:9" ht="12.75">
      <c r="B24" s="25" t="s">
        <v>125</v>
      </c>
      <c r="C24" s="25" t="s">
        <v>305</v>
      </c>
      <c r="D24" s="25">
        <v>145</v>
      </c>
      <c r="E24" s="25">
        <v>337</v>
      </c>
      <c r="F24" s="25">
        <v>482</v>
      </c>
      <c r="G24" s="25">
        <v>9.7</v>
      </c>
      <c r="H24" s="25">
        <v>22.5</v>
      </c>
      <c r="I24" s="25">
        <v>32.1</v>
      </c>
    </row>
    <row r="25" spans="2:9" ht="12.75">
      <c r="B25" s="5" t="s">
        <v>8</v>
      </c>
      <c r="C25" s="5"/>
      <c r="D25" s="5">
        <v>457</v>
      </c>
      <c r="E25" s="5">
        <v>337</v>
      </c>
      <c r="F25" s="5">
        <v>794</v>
      </c>
      <c r="G25" s="5">
        <f>SUM(G23:G24)</f>
        <v>30.5</v>
      </c>
      <c r="H25" s="5">
        <f>SUM(H23:H24)</f>
        <v>22.5</v>
      </c>
      <c r="I25" s="5">
        <f>SUM(I23:I24)</f>
        <v>52.900000000000006</v>
      </c>
    </row>
    <row r="26" spans="1:9" ht="12.75">
      <c r="A26" s="25" t="s">
        <v>126</v>
      </c>
      <c r="B26" s="25" t="s">
        <v>127</v>
      </c>
      <c r="C26" s="25" t="s">
        <v>306</v>
      </c>
      <c r="E26" s="25">
        <v>4</v>
      </c>
      <c r="F26" s="25">
        <v>4</v>
      </c>
      <c r="G26" s="25">
        <v>0</v>
      </c>
      <c r="H26" s="25">
        <v>0.3</v>
      </c>
      <c r="I26" s="25">
        <v>0.3</v>
      </c>
    </row>
    <row r="27" spans="2:9" ht="12.75">
      <c r="B27" s="25" t="s">
        <v>115</v>
      </c>
      <c r="C27" s="25" t="s">
        <v>297</v>
      </c>
      <c r="D27" s="25">
        <v>174</v>
      </c>
      <c r="E27" s="25">
        <v>28</v>
      </c>
      <c r="F27" s="25">
        <v>202</v>
      </c>
      <c r="G27" s="25">
        <v>11.6</v>
      </c>
      <c r="H27" s="25">
        <v>1.9</v>
      </c>
      <c r="I27" s="25">
        <v>13.5</v>
      </c>
    </row>
    <row r="28" spans="2:9" ht="12.75">
      <c r="B28" s="25" t="s">
        <v>126</v>
      </c>
      <c r="C28" s="25" t="s">
        <v>307</v>
      </c>
      <c r="D28" s="25">
        <v>837</v>
      </c>
      <c r="E28" s="25">
        <v>298</v>
      </c>
      <c r="F28" s="26">
        <v>1135</v>
      </c>
      <c r="G28" s="25">
        <v>55.8</v>
      </c>
      <c r="H28" s="25">
        <v>19.9</v>
      </c>
      <c r="I28" s="25">
        <v>75.7</v>
      </c>
    </row>
    <row r="29" spans="2:9" ht="12.75">
      <c r="B29" s="5" t="s">
        <v>8</v>
      </c>
      <c r="C29" s="5"/>
      <c r="D29" s="8">
        <v>1011</v>
      </c>
      <c r="E29" s="5">
        <v>330</v>
      </c>
      <c r="F29" s="8">
        <v>1341</v>
      </c>
      <c r="G29" s="5">
        <f>SUM(G26:G28)</f>
        <v>67.39999999999999</v>
      </c>
      <c r="H29" s="5">
        <f>SUM(H26:H28)</f>
        <v>22.099999999999998</v>
      </c>
      <c r="I29" s="5">
        <f>SUM(I26:I28)</f>
        <v>89.5</v>
      </c>
    </row>
    <row r="30" spans="1:9" ht="12.75">
      <c r="A30" s="6" t="s">
        <v>27</v>
      </c>
      <c r="B30" s="6"/>
      <c r="C30" s="6"/>
      <c r="D30" s="9">
        <v>5072</v>
      </c>
      <c r="E30" s="9">
        <v>2390</v>
      </c>
      <c r="F30" s="9">
        <v>7462</v>
      </c>
      <c r="G30" s="56">
        <f>SUM(G9,G13,G16,G22,G25,G29)</f>
        <v>338.29999999999995</v>
      </c>
      <c r="H30" s="56">
        <f>SUM(H9,H13,H16,H22,H25,H29)</f>
        <v>159.4</v>
      </c>
      <c r="I30" s="56">
        <f>SUM(I9,I13,I16,I22,I25,I29)</f>
        <v>497.5999999999999</v>
      </c>
    </row>
    <row r="32" ht="16.5" thickBot="1">
      <c r="A32" s="30" t="s">
        <v>16</v>
      </c>
    </row>
    <row r="33" spans="1:9" ht="27.75" customHeight="1" thickBot="1" thickTop="1">
      <c r="A33" s="1"/>
      <c r="B33" s="1"/>
      <c r="C33" s="1"/>
      <c r="D33" s="80" t="s">
        <v>221</v>
      </c>
      <c r="E33" s="80"/>
      <c r="F33" s="80"/>
      <c r="G33" s="80" t="s">
        <v>222</v>
      </c>
      <c r="H33" s="80"/>
      <c r="I33" s="80"/>
    </row>
    <row r="34" spans="1:9" ht="13.5" thickBot="1">
      <c r="A34" s="2" t="s">
        <v>9</v>
      </c>
      <c r="B34" s="2" t="s">
        <v>223</v>
      </c>
      <c r="C34" s="40" t="s">
        <v>224</v>
      </c>
      <c r="D34" s="3" t="s">
        <v>162</v>
      </c>
      <c r="E34" s="3" t="s">
        <v>225</v>
      </c>
      <c r="F34" s="3" t="s">
        <v>8</v>
      </c>
      <c r="G34" s="3" t="s">
        <v>162</v>
      </c>
      <c r="H34" s="3" t="s">
        <v>225</v>
      </c>
      <c r="I34" s="3" t="s">
        <v>8</v>
      </c>
    </row>
    <row r="35" spans="1:9" ht="25.5">
      <c r="A35" s="27" t="s">
        <v>128</v>
      </c>
      <c r="B35" s="25" t="s">
        <v>129</v>
      </c>
      <c r="C35" s="25" t="s">
        <v>308</v>
      </c>
      <c r="D35" s="26">
        <v>3998</v>
      </c>
      <c r="E35" s="25">
        <v>585</v>
      </c>
      <c r="F35" s="26">
        <v>4583</v>
      </c>
      <c r="G35" s="25">
        <v>266.5</v>
      </c>
      <c r="H35" s="25">
        <v>39</v>
      </c>
      <c r="I35" s="25">
        <v>305.5</v>
      </c>
    </row>
    <row r="36" spans="2:9" ht="12.75">
      <c r="B36" s="25" t="s">
        <v>130</v>
      </c>
      <c r="C36" s="25" t="s">
        <v>309</v>
      </c>
      <c r="D36" s="25">
        <v>373</v>
      </c>
      <c r="E36" s="25">
        <v>49</v>
      </c>
      <c r="F36" s="25">
        <v>422</v>
      </c>
      <c r="G36" s="25">
        <v>24.9</v>
      </c>
      <c r="H36" s="25">
        <v>3.3</v>
      </c>
      <c r="I36" s="25">
        <v>28.1</v>
      </c>
    </row>
    <row r="37" spans="2:9" ht="12.75">
      <c r="B37" s="25" t="s">
        <v>131</v>
      </c>
      <c r="C37" s="25" t="s">
        <v>310</v>
      </c>
      <c r="D37" s="25">
        <v>748</v>
      </c>
      <c r="F37" s="25">
        <v>748</v>
      </c>
      <c r="G37" s="25">
        <v>49.9</v>
      </c>
      <c r="H37" s="25">
        <v>0</v>
      </c>
      <c r="I37" s="25">
        <v>49.9</v>
      </c>
    </row>
    <row r="38" spans="2:9" ht="12.75">
      <c r="B38" s="5" t="s">
        <v>8</v>
      </c>
      <c r="C38" s="5"/>
      <c r="D38" s="8">
        <v>5119</v>
      </c>
      <c r="E38" s="5">
        <v>634</v>
      </c>
      <c r="F38" s="8">
        <v>5753</v>
      </c>
      <c r="G38" s="5">
        <f>SUM(G35:G37)</f>
        <v>341.29999999999995</v>
      </c>
      <c r="H38" s="5">
        <f>SUM(H35:H37)</f>
        <v>42.3</v>
      </c>
      <c r="I38" s="5">
        <f>SUM(I35:I37)</f>
        <v>383.5</v>
      </c>
    </row>
    <row r="39" spans="1:9" ht="12.75">
      <c r="A39" s="25" t="s">
        <v>132</v>
      </c>
      <c r="B39" s="25" t="s">
        <v>132</v>
      </c>
      <c r="C39" s="25" t="s">
        <v>311</v>
      </c>
      <c r="D39" s="26">
        <v>2762</v>
      </c>
      <c r="E39" s="25">
        <v>557</v>
      </c>
      <c r="F39" s="26">
        <v>3319</v>
      </c>
      <c r="G39" s="25">
        <v>184.1</v>
      </c>
      <c r="H39" s="25">
        <v>37.1</v>
      </c>
      <c r="I39" s="25">
        <v>221.3</v>
      </c>
    </row>
    <row r="40" spans="2:9" ht="12.75">
      <c r="B40" s="5" t="s">
        <v>8</v>
      </c>
      <c r="C40" s="5"/>
      <c r="D40" s="8">
        <v>2762</v>
      </c>
      <c r="E40" s="5">
        <v>557</v>
      </c>
      <c r="F40" s="8">
        <v>3319</v>
      </c>
      <c r="G40" s="5">
        <f>SUM(G39)</f>
        <v>184.1</v>
      </c>
      <c r="H40" s="5">
        <f>SUM(H39)</f>
        <v>37.1</v>
      </c>
      <c r="I40" s="5">
        <f>SUM(I39)</f>
        <v>221.3</v>
      </c>
    </row>
    <row r="41" spans="1:9" ht="12.75">
      <c r="A41" s="25" t="s">
        <v>133</v>
      </c>
      <c r="B41" s="25" t="s">
        <v>134</v>
      </c>
      <c r="C41" s="25" t="s">
        <v>312</v>
      </c>
      <c r="D41" s="25">
        <v>132</v>
      </c>
      <c r="F41" s="25">
        <v>132</v>
      </c>
      <c r="G41" s="25">
        <v>8.8</v>
      </c>
      <c r="H41" s="25">
        <v>0</v>
      </c>
      <c r="I41" s="25">
        <v>8.8</v>
      </c>
    </row>
    <row r="42" spans="2:9" ht="12.75">
      <c r="B42" s="25" t="s">
        <v>135</v>
      </c>
      <c r="C42" s="25" t="s">
        <v>313</v>
      </c>
      <c r="D42" s="26">
        <v>1446</v>
      </c>
      <c r="E42" s="26">
        <v>1505</v>
      </c>
      <c r="F42" s="26">
        <v>2951</v>
      </c>
      <c r="G42" s="25">
        <v>96.4</v>
      </c>
      <c r="H42" s="25">
        <v>100.3</v>
      </c>
      <c r="I42" s="25">
        <v>196.7</v>
      </c>
    </row>
    <row r="43" spans="2:9" ht="12.75">
      <c r="B43" s="5" t="s">
        <v>8</v>
      </c>
      <c r="C43" s="5"/>
      <c r="D43" s="8">
        <v>1578</v>
      </c>
      <c r="E43" s="8">
        <v>1505</v>
      </c>
      <c r="F43" s="8">
        <v>3083</v>
      </c>
      <c r="G43" s="5">
        <f>SUM(G41:G42)</f>
        <v>105.2</v>
      </c>
      <c r="H43" s="5">
        <f>SUM(H41:H42)</f>
        <v>100.3</v>
      </c>
      <c r="I43" s="5">
        <f>SUM(I41:I42)</f>
        <v>205.5</v>
      </c>
    </row>
    <row r="44" spans="1:9" ht="12.75">
      <c r="A44" s="25" t="s">
        <v>136</v>
      </c>
      <c r="B44" s="25" t="s">
        <v>136</v>
      </c>
      <c r="C44" s="25" t="s">
        <v>314</v>
      </c>
      <c r="D44" s="26">
        <v>8411</v>
      </c>
      <c r="E44" s="25">
        <v>196</v>
      </c>
      <c r="F44" s="26">
        <v>8607</v>
      </c>
      <c r="G44" s="25">
        <v>560.7</v>
      </c>
      <c r="H44" s="25">
        <v>13.1</v>
      </c>
      <c r="I44" s="25">
        <v>573.8</v>
      </c>
    </row>
    <row r="45" spans="2:9" ht="12.75">
      <c r="B45" s="5" t="s">
        <v>8</v>
      </c>
      <c r="C45" s="5"/>
      <c r="D45" s="8">
        <v>8411</v>
      </c>
      <c r="E45" s="5">
        <v>196</v>
      </c>
      <c r="F45" s="8">
        <v>8607</v>
      </c>
      <c r="G45" s="5">
        <f>SUM(G44)</f>
        <v>560.7</v>
      </c>
      <c r="H45" s="5">
        <f>SUM(H44)</f>
        <v>13.1</v>
      </c>
      <c r="I45" s="5">
        <f>SUM(I44)</f>
        <v>573.8</v>
      </c>
    </row>
    <row r="46" spans="1:9" ht="12.75">
      <c r="A46" s="25" t="s">
        <v>137</v>
      </c>
      <c r="B46" s="25" t="s">
        <v>137</v>
      </c>
      <c r="C46" s="25" t="s">
        <v>315</v>
      </c>
      <c r="D46" s="26">
        <v>2257</v>
      </c>
      <c r="E46" s="25">
        <v>215</v>
      </c>
      <c r="F46" s="26">
        <v>2472</v>
      </c>
      <c r="G46" s="25">
        <v>150.5</v>
      </c>
      <c r="H46" s="25">
        <v>14.3</v>
      </c>
      <c r="I46" s="25">
        <v>164.8</v>
      </c>
    </row>
    <row r="47" spans="2:9" ht="12.75">
      <c r="B47" s="5" t="s">
        <v>8</v>
      </c>
      <c r="C47" s="5"/>
      <c r="D47" s="8">
        <v>2257</v>
      </c>
      <c r="E47" s="5">
        <v>215</v>
      </c>
      <c r="F47" s="8">
        <v>2472</v>
      </c>
      <c r="G47" s="5">
        <f>SUM(G46)</f>
        <v>150.5</v>
      </c>
      <c r="H47" s="5">
        <f>SUM(H46)</f>
        <v>14.3</v>
      </c>
      <c r="I47" s="5">
        <f>SUM(I46)</f>
        <v>164.8</v>
      </c>
    </row>
    <row r="48" spans="1:9" ht="12.75">
      <c r="A48" s="25" t="s">
        <v>138</v>
      </c>
      <c r="B48" s="25" t="s">
        <v>138</v>
      </c>
      <c r="C48" s="25" t="s">
        <v>316</v>
      </c>
      <c r="D48" s="26">
        <v>5972</v>
      </c>
      <c r="E48" s="25">
        <v>987</v>
      </c>
      <c r="F48" s="26">
        <v>6959</v>
      </c>
      <c r="G48" s="25">
        <v>398.1</v>
      </c>
      <c r="H48" s="25">
        <v>65.8</v>
      </c>
      <c r="I48" s="25">
        <v>463.9</v>
      </c>
    </row>
    <row r="49" spans="2:9" ht="12.75">
      <c r="B49" s="5" t="s">
        <v>8</v>
      </c>
      <c r="C49" s="5"/>
      <c r="D49" s="8">
        <v>5972</v>
      </c>
      <c r="E49" s="5">
        <v>987</v>
      </c>
      <c r="F49" s="8">
        <v>6959</v>
      </c>
      <c r="G49" s="5">
        <f>SUM(G48)</f>
        <v>398.1</v>
      </c>
      <c r="H49" s="5">
        <f>SUM(H48)</f>
        <v>65.8</v>
      </c>
      <c r="I49" s="5">
        <f>SUM(I48)</f>
        <v>463.9</v>
      </c>
    </row>
    <row r="50" spans="1:9" ht="12.75">
      <c r="A50" s="25" t="s">
        <v>139</v>
      </c>
      <c r="B50" s="25" t="s">
        <v>139</v>
      </c>
      <c r="C50" s="25" t="s">
        <v>317</v>
      </c>
      <c r="D50" s="26">
        <v>1604</v>
      </c>
      <c r="E50" s="25">
        <v>279</v>
      </c>
      <c r="F50" s="26">
        <v>1883</v>
      </c>
      <c r="G50" s="25">
        <v>106.9</v>
      </c>
      <c r="H50" s="25">
        <v>18.6</v>
      </c>
      <c r="I50" s="25">
        <v>125.5</v>
      </c>
    </row>
    <row r="51" spans="2:9" ht="12.75">
      <c r="B51" s="5" t="s">
        <v>8</v>
      </c>
      <c r="C51" s="5"/>
      <c r="D51" s="8">
        <v>1604</v>
      </c>
      <c r="E51" s="5">
        <v>279</v>
      </c>
      <c r="F51" s="8">
        <v>1883</v>
      </c>
      <c r="G51" s="5">
        <f>SUM(G50)</f>
        <v>106.9</v>
      </c>
      <c r="H51" s="5">
        <f>SUM(H50)</f>
        <v>18.6</v>
      </c>
      <c r="I51" s="5">
        <f>SUM(I50)</f>
        <v>125.5</v>
      </c>
    </row>
    <row r="52" spans="1:9" ht="12.75">
      <c r="A52" s="6" t="s">
        <v>28</v>
      </c>
      <c r="B52" s="6"/>
      <c r="C52" s="6"/>
      <c r="D52" s="9">
        <v>27703</v>
      </c>
      <c r="E52" s="9">
        <v>4373</v>
      </c>
      <c r="F52" s="9">
        <v>32076</v>
      </c>
      <c r="G52" s="56">
        <f>SUM(G38,G40,G43,G45,G47,G49,G51)</f>
        <v>1846.8000000000002</v>
      </c>
      <c r="H52" s="56">
        <f>SUM(H38,H40,H43,H45,H47,H49,H51)</f>
        <v>291.5</v>
      </c>
      <c r="I52" s="56">
        <f>SUM(I38,I40,I43,I45,I47,I49,I51)</f>
        <v>2138.2999999999997</v>
      </c>
    </row>
  </sheetData>
  <mergeCells count="5">
    <mergeCell ref="A2:I2"/>
    <mergeCell ref="D5:F5"/>
    <mergeCell ref="G5:I5"/>
    <mergeCell ref="D33:F33"/>
    <mergeCell ref="G33:I33"/>
  </mergeCells>
  <printOptions/>
  <pageMargins left="0.25" right="0.25" top="0.5" bottom="0.5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Eric Brown</cp:lastModifiedBy>
  <cp:lastPrinted>2006-07-10T14:35:29Z</cp:lastPrinted>
  <dcterms:created xsi:type="dcterms:W3CDTF">2006-06-30T21:39:07Z</dcterms:created>
  <dcterms:modified xsi:type="dcterms:W3CDTF">2006-07-12T15:33:47Z</dcterms:modified>
  <cp:category/>
  <cp:version/>
  <cp:contentType/>
  <cp:contentStatus/>
</cp:coreProperties>
</file>